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年齡" sheetId="1" r:id="rId1"/>
  </sheets>
  <definedNames/>
  <calcPr calcId="191029"/>
  <extLst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<sst xmlns="http://schemas.openxmlformats.org/spreadsheetml/2006/main" count="61" uniqueCount="55">
  <si>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</si>
  <si>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</si>
  <si>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</si>
  <si>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中華民國111年5月</t>
  </si>
  <si>
    <t>求職人數</t>
  </si>
  <si>
    <t>求才人數</t>
  </si>
  <si>
    <t>求職推介就業人數</t>
  </si>
  <si>
    <t>求才雇用人數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</si>
  <si>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</si>
  <si>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</si>
  <si>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</si>
  <si>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</si>
  <si>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</si>
  <si>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</si>
  <si>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</si>
  <si>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</si>
  <si>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</si>
  <si>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</si>
  <si>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</si>
  <si>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</si>
  <si>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</si>
  <si>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</si>
  <si>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</si>
  <si>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</si>
  <si>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</si>
  <si>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</si>
  <si>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</si>
  <si>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</si>
  <si>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</si>
  <si>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</si>
  <si>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</si>
  <si>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</si>
  <si>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</si>
  <si>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</si>
  <si>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</si>
  <si>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</si>
  <si>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</si>
  <si>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</si>
  <si>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</si>
  <si>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</si>
  <si>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</si>
  <si>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</si>
  <si>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</si>
  <si>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</si>
  <si>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</si>
  <si>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</si>
  <si>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</si>
  <si>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</si>
  <si>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</si>
  <si>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</si>
  <si>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</si>
  <si>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</si>
  <si>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</si>
  <si>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</si>
  <si>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中華民國111年6月9日編製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</si>
</sst>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_);[Red]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Calibri"/>
      <family val="2"/>
    </font>
    <font>
      <sz val="10"/>
      <color theme="1"/>
      <name val="SimSun"/>
      <family val="2"/>
    </font>
    <font>
      <sz val="11"/>
      <color theme="1"/>
      <name val="標楷體"/>
      <family val="4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新細明體"/>
      <family val="1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/>
    </xf>
    <xf numFmtId="0" fontId="5" fillId="0" borderId="5" xfId="0" applyFont="1" applyBorder="1"/>
    <xf numFmtId="0" fontId="2" fillId="0" borderId="5" xfId="0" applyFont="1" applyBorder="1"/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/>
    </xf>
    <xf numFmtId="0" fontId="2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9" fillId="0" borderId="10" xfId="0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9" fillId="0" borderId="7" xfId="0" applyFont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0" fontId="10" fillId="0" borderId="0" xfId="0" applyFont="1" applyBorder="1"/>
    <xf numFmtId="49" fontId="4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workbookViewId="0" topLeftCell="A1">
      <selection activeCell="I14" sqref="I14"/>
    </sheetView>
  </sheetViews>
  <sheetFormatPr defaultColWidth="9.28125" defaultRowHeight="15"/>
  <cols>
    <col min="1" max="1" width="15.00390625" style="0" customWidth="1"/>
    <col min="2" max="2" width="20.00390625" style="0" customWidth="1"/>
    <col min="3" max="3" width="12.00390625" style="0" customWidth="1"/>
    <col min="4" max="5" width="11.00390625" style="0" customWidth="1"/>
    <col min="6" max="7" width="12.00390625" style="0" customWidth="1"/>
    <col min="8" max="8" width="11.00390625" style="0" customWidth="1"/>
    <col min="9" max="10" width="12.00390625" style="0" customWidth="1"/>
    <col min="11" max="11" width="11.00390625" style="0" customWidth="1"/>
    <col min="12" max="12" width="12.00390625" style="0" customWidth="1"/>
    <col min="13" max="14" width="11.00390625" style="0" customWidth="1"/>
    <col min="15" max="15" width="13.00390625" style="0" customWidth="1"/>
    <col min="16" max="16" width="20.00390625" style="0" customWidth="1"/>
  </cols>
  <sheetData>
    <row r="1" spans="1:17" ht="23.25" customHeight="1">
      <c r="A1" s="1" t="s">
        <v>0</v>
      </c>
      <c r="B1" s="9"/>
      <c r="C1" s="11"/>
      <c r="D1" s="11"/>
      <c r="E1" s="11"/>
      <c r="F1" s="11"/>
      <c r="G1" s="11"/>
      <c r="H1" s="11"/>
      <c r="I1" s="11"/>
      <c r="J1" s="41"/>
      <c r="K1" s="41"/>
      <c r="L1" s="7"/>
      <c r="M1" s="7"/>
      <c r="N1" s="33"/>
      <c r="O1" s="1" t="s">
        <v>47</v>
      </c>
      <c r="P1" s="20" t="s">
        <v>50</v>
      </c>
      <c r="Q1" s="37"/>
    </row>
    <row r="2" spans="1:17" ht="23.25" customHeight="1">
      <c r="A2" s="1" t="s">
        <v>1</v>
      </c>
      <c r="B2" s="42" t="s">
        <v>14</v>
      </c>
      <c r="C2" s="42"/>
      <c r="D2" s="19"/>
      <c r="E2" s="19"/>
      <c r="F2" s="19"/>
      <c r="G2" s="19"/>
      <c r="H2" s="19"/>
      <c r="I2" s="40"/>
      <c r="J2" s="40"/>
      <c r="K2" s="40"/>
      <c r="L2" s="40"/>
      <c r="M2" s="40"/>
      <c r="N2" s="40"/>
      <c r="O2" s="1" t="s">
        <v>48</v>
      </c>
      <c r="P2" s="35" t="s">
        <v>51</v>
      </c>
      <c r="Q2" s="37"/>
    </row>
    <row r="3" spans="1:17" ht="23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8"/>
      <c r="Q3" s="59"/>
    </row>
    <row r="4" spans="1:17" ht="19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61"/>
      <c r="P4" s="49" t="s">
        <v>52</v>
      </c>
      <c r="Q4" s="59"/>
    </row>
    <row r="5" spans="1:17" ht="16.5" customHeight="1">
      <c r="A5" s="44"/>
      <c r="B5" s="44"/>
      <c r="C5" s="45" t="s">
        <v>31</v>
      </c>
      <c r="D5" s="44" t="s">
        <v>33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50"/>
      <c r="Q5" s="59"/>
    </row>
    <row r="6" spans="1:17" ht="28.9" customHeight="1">
      <c r="A6" s="44"/>
      <c r="B6" s="44"/>
      <c r="C6" s="45"/>
      <c r="D6" s="20" t="s">
        <v>34</v>
      </c>
      <c r="E6" s="1" t="s">
        <v>35</v>
      </c>
      <c r="F6" s="20" t="s">
        <v>36</v>
      </c>
      <c r="G6" s="20" t="s">
        <v>38</v>
      </c>
      <c r="H6" s="20" t="s">
        <v>39</v>
      </c>
      <c r="I6" s="20" t="s">
        <v>40</v>
      </c>
      <c r="J6" s="20" t="s">
        <v>41</v>
      </c>
      <c r="K6" s="20" t="s">
        <v>43</v>
      </c>
      <c r="L6" s="20" t="s">
        <v>44</v>
      </c>
      <c r="M6" s="1" t="s">
        <v>45</v>
      </c>
      <c r="N6" s="34" t="s">
        <v>46</v>
      </c>
      <c r="O6" s="1" t="s">
        <v>49</v>
      </c>
      <c r="P6" s="51" t="s">
        <v>53</v>
      </c>
      <c r="Q6" s="59"/>
    </row>
    <row r="7" spans="1:17" ht="21" customHeight="1">
      <c r="A7" s="2" t="s">
        <v>4</v>
      </c>
      <c r="B7" s="2" t="s">
        <v>15</v>
      </c>
      <c r="C7" s="12">
        <f aca="true" t="shared" si="0" ref="C7:C13">SUM(D7:P7)</f>
        <v>4538</v>
      </c>
      <c r="D7" s="21">
        <v>0</v>
      </c>
      <c r="E7" s="30">
        <f aca="true" t="shared" si="1" ref="E7:O7">SUM(E8:E9)</f>
        <v>243</v>
      </c>
      <c r="F7" s="30">
        <f t="shared" si="1"/>
        <v>1394</v>
      </c>
      <c r="G7" s="30">
        <f t="shared" si="1"/>
        <v>522</v>
      </c>
      <c r="H7" s="30">
        <f t="shared" si="1"/>
        <v>429</v>
      </c>
      <c r="I7" s="30">
        <f t="shared" si="1"/>
        <v>362</v>
      </c>
      <c r="J7" s="30">
        <f t="shared" si="1"/>
        <v>428</v>
      </c>
      <c r="K7" s="30">
        <f t="shared" si="1"/>
        <v>335</v>
      </c>
      <c r="L7" s="30">
        <f t="shared" si="1"/>
        <v>300</v>
      </c>
      <c r="M7" s="30">
        <f t="shared" si="1"/>
        <v>271</v>
      </c>
      <c r="N7" s="30">
        <f t="shared" si="1"/>
        <v>171</v>
      </c>
      <c r="O7" s="30">
        <f t="shared" si="1"/>
        <v>83</v>
      </c>
      <c r="P7" s="52">
        <v>0</v>
      </c>
      <c r="Q7" s="59"/>
    </row>
    <row r="8" spans="1:17" ht="21" customHeight="1">
      <c r="A8" s="3"/>
      <c r="B8" s="3" t="s">
        <v>16</v>
      </c>
      <c r="C8" s="13">
        <f t="shared" si="0"/>
        <v>2244</v>
      </c>
      <c r="D8" s="22">
        <v>0</v>
      </c>
      <c r="E8" s="22">
        <v>172</v>
      </c>
      <c r="F8" s="22">
        <v>790</v>
      </c>
      <c r="G8" s="22">
        <v>263</v>
      </c>
      <c r="H8" s="22">
        <v>206</v>
      </c>
      <c r="I8" s="22">
        <v>169</v>
      </c>
      <c r="J8" s="22">
        <v>179</v>
      </c>
      <c r="K8" s="22">
        <v>152</v>
      </c>
      <c r="L8" s="22">
        <v>105</v>
      </c>
      <c r="M8" s="22">
        <v>84</v>
      </c>
      <c r="N8" s="22">
        <v>85</v>
      </c>
      <c r="O8" s="22">
        <v>39</v>
      </c>
      <c r="P8" s="53">
        <v>0</v>
      </c>
      <c r="Q8" s="59"/>
    </row>
    <row r="9" spans="1:17" ht="21" customHeight="1">
      <c r="A9" s="3"/>
      <c r="B9" s="3" t="s">
        <v>17</v>
      </c>
      <c r="C9" s="13">
        <f t="shared" si="0"/>
        <v>2294</v>
      </c>
      <c r="D9" s="22">
        <v>0</v>
      </c>
      <c r="E9" s="22">
        <v>71</v>
      </c>
      <c r="F9" s="22">
        <v>604</v>
      </c>
      <c r="G9" s="22">
        <v>259</v>
      </c>
      <c r="H9" s="22">
        <v>223</v>
      </c>
      <c r="I9" s="22">
        <v>193</v>
      </c>
      <c r="J9" s="22">
        <v>249</v>
      </c>
      <c r="K9" s="22">
        <v>183</v>
      </c>
      <c r="L9" s="22">
        <v>195</v>
      </c>
      <c r="M9" s="22">
        <v>187</v>
      </c>
      <c r="N9" s="22">
        <v>86</v>
      </c>
      <c r="O9" s="22">
        <v>44</v>
      </c>
      <c r="P9" s="53">
        <v>0</v>
      </c>
      <c r="Q9" s="59"/>
    </row>
    <row r="10" spans="1:17" ht="21" customHeight="1">
      <c r="A10" s="3"/>
      <c r="B10" s="3" t="s">
        <v>18</v>
      </c>
      <c r="C10" s="13">
        <f t="shared" si="0"/>
        <v>11400</v>
      </c>
      <c r="D10" s="23">
        <f aca="true" t="shared" si="2" ref="D10:O10">SUM(D11:D12)</f>
        <v>1</v>
      </c>
      <c r="E10" s="23">
        <f t="shared" si="2"/>
        <v>368</v>
      </c>
      <c r="F10" s="23">
        <f t="shared" si="2"/>
        <v>3025</v>
      </c>
      <c r="G10" s="23">
        <f t="shared" si="2"/>
        <v>1424</v>
      </c>
      <c r="H10" s="23">
        <f t="shared" si="2"/>
        <v>1146</v>
      </c>
      <c r="I10" s="23">
        <f t="shared" si="2"/>
        <v>1016</v>
      </c>
      <c r="J10" s="23">
        <f t="shared" si="2"/>
        <v>1140</v>
      </c>
      <c r="K10" s="23">
        <f t="shared" si="2"/>
        <v>981</v>
      </c>
      <c r="L10" s="23">
        <f t="shared" si="2"/>
        <v>893</v>
      </c>
      <c r="M10" s="23">
        <f t="shared" si="2"/>
        <v>756</v>
      </c>
      <c r="N10" s="23">
        <f t="shared" si="2"/>
        <v>454</v>
      </c>
      <c r="O10" s="23">
        <f t="shared" si="2"/>
        <v>196</v>
      </c>
      <c r="P10" s="53">
        <v>0</v>
      </c>
      <c r="Q10" s="59"/>
    </row>
    <row r="11" spans="1:17" ht="21" customHeight="1">
      <c r="A11" s="3"/>
      <c r="B11" s="3" t="s">
        <v>16</v>
      </c>
      <c r="C11" s="13">
        <f t="shared" si="0"/>
        <v>5760</v>
      </c>
      <c r="D11" s="22">
        <v>0</v>
      </c>
      <c r="E11" s="22">
        <v>277</v>
      </c>
      <c r="F11" s="22">
        <v>1852</v>
      </c>
      <c r="G11" s="22">
        <v>739</v>
      </c>
      <c r="H11" s="22">
        <v>537</v>
      </c>
      <c r="I11" s="22">
        <v>480</v>
      </c>
      <c r="J11" s="22">
        <v>491</v>
      </c>
      <c r="K11" s="22">
        <v>420</v>
      </c>
      <c r="L11" s="22">
        <v>343</v>
      </c>
      <c r="M11" s="22">
        <v>299</v>
      </c>
      <c r="N11" s="22">
        <v>225</v>
      </c>
      <c r="O11" s="22">
        <v>97</v>
      </c>
      <c r="P11" s="53">
        <v>0</v>
      </c>
      <c r="Q11" s="59"/>
    </row>
    <row r="12" spans="1:17" ht="21" customHeight="1">
      <c r="A12" s="4"/>
      <c r="B12" s="4" t="s">
        <v>17</v>
      </c>
      <c r="C12" s="13">
        <f t="shared" si="0"/>
        <v>5640</v>
      </c>
      <c r="D12" s="22">
        <v>1</v>
      </c>
      <c r="E12" s="22">
        <v>91</v>
      </c>
      <c r="F12" s="22">
        <v>1173</v>
      </c>
      <c r="G12" s="22">
        <v>685</v>
      </c>
      <c r="H12" s="22">
        <v>609</v>
      </c>
      <c r="I12" s="22">
        <v>536</v>
      </c>
      <c r="J12" s="22">
        <v>649</v>
      </c>
      <c r="K12" s="22">
        <v>561</v>
      </c>
      <c r="L12" s="22">
        <v>550</v>
      </c>
      <c r="M12" s="22">
        <v>457</v>
      </c>
      <c r="N12" s="22">
        <v>229</v>
      </c>
      <c r="O12" s="22">
        <v>99</v>
      </c>
      <c r="P12" s="53">
        <v>0</v>
      </c>
      <c r="Q12" s="59"/>
    </row>
    <row r="13" spans="1:17" ht="21" customHeight="1">
      <c r="A13" s="2" t="s">
        <v>5</v>
      </c>
      <c r="B13" s="2" t="s">
        <v>19</v>
      </c>
      <c r="C13" s="13">
        <f t="shared" si="0"/>
        <v>6295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54">
        <v>6295</v>
      </c>
      <c r="Q13" s="60"/>
    </row>
    <row r="14" spans="1:17" ht="21" customHeight="1">
      <c r="A14" s="3"/>
      <c r="B14" s="3"/>
      <c r="C14" s="1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5"/>
      <c r="Q14" s="59"/>
    </row>
    <row r="15" spans="1:17" ht="21" customHeight="1">
      <c r="A15" s="3"/>
      <c r="B15" s="3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5"/>
      <c r="Q15" s="59"/>
    </row>
    <row r="16" spans="1:17" ht="21" customHeight="1">
      <c r="A16" s="3"/>
      <c r="B16" s="3"/>
      <c r="C16" s="1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55"/>
      <c r="Q16" s="59"/>
    </row>
    <row r="17" spans="1:17" ht="21" customHeight="1">
      <c r="A17" s="3"/>
      <c r="B17" s="3" t="s">
        <v>20</v>
      </c>
      <c r="C17" s="13">
        <f>SUM(D17:P17)</f>
        <v>11264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54">
        <v>11264</v>
      </c>
      <c r="Q17" s="59"/>
    </row>
    <row r="18" spans="1:17" ht="21" customHeight="1">
      <c r="A18" s="3"/>
      <c r="B18" s="3"/>
      <c r="C18" s="1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6"/>
      <c r="Q18" s="59"/>
    </row>
    <row r="19" spans="1:17" ht="21" customHeight="1">
      <c r="A19" s="3"/>
      <c r="B19" s="3"/>
      <c r="C19" s="1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6"/>
      <c r="Q19" s="59"/>
    </row>
    <row r="20" spans="1:17" ht="21" customHeight="1">
      <c r="A20" s="4"/>
      <c r="B20" s="4"/>
      <c r="C20" s="1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6"/>
      <c r="Q20" s="59"/>
    </row>
    <row r="21" spans="1:17" ht="44.65" customHeight="1">
      <c r="A21" s="5" t="s">
        <v>6</v>
      </c>
      <c r="B21" s="2" t="s">
        <v>21</v>
      </c>
      <c r="C21" s="13">
        <f aca="true" t="shared" si="3" ref="C21:C27">SUM(D21:P21)</f>
        <v>455</v>
      </c>
      <c r="D21" s="22">
        <v>0</v>
      </c>
      <c r="E21" s="23">
        <f aca="true" t="shared" si="4" ref="E21:O21">SUM(E22:E23)</f>
        <v>15</v>
      </c>
      <c r="F21" s="23">
        <f t="shared" si="4"/>
        <v>112</v>
      </c>
      <c r="G21" s="23">
        <f t="shared" si="4"/>
        <v>75</v>
      </c>
      <c r="H21" s="23">
        <f t="shared" si="4"/>
        <v>43</v>
      </c>
      <c r="I21" s="23">
        <f t="shared" si="4"/>
        <v>32</v>
      </c>
      <c r="J21" s="23">
        <f t="shared" si="4"/>
        <v>46</v>
      </c>
      <c r="K21" s="23">
        <f t="shared" si="4"/>
        <v>38</v>
      </c>
      <c r="L21" s="23">
        <f t="shared" si="4"/>
        <v>31</v>
      </c>
      <c r="M21" s="23">
        <f t="shared" si="4"/>
        <v>24</v>
      </c>
      <c r="N21" s="23">
        <f t="shared" si="4"/>
        <v>25</v>
      </c>
      <c r="O21" s="23">
        <f t="shared" si="4"/>
        <v>14</v>
      </c>
      <c r="P21" s="54">
        <v>0</v>
      </c>
      <c r="Q21" s="59"/>
    </row>
    <row r="22" spans="1:17" ht="21" customHeight="1">
      <c r="A22" s="3"/>
      <c r="B22" s="3" t="s">
        <v>16</v>
      </c>
      <c r="C22" s="13">
        <f t="shared" si="3"/>
        <v>218</v>
      </c>
      <c r="D22" s="22">
        <v>0</v>
      </c>
      <c r="E22" s="22">
        <v>6</v>
      </c>
      <c r="F22" s="22">
        <v>62</v>
      </c>
      <c r="G22" s="22">
        <v>35</v>
      </c>
      <c r="H22" s="22">
        <v>25</v>
      </c>
      <c r="I22" s="22">
        <v>18</v>
      </c>
      <c r="J22" s="22">
        <v>19</v>
      </c>
      <c r="K22" s="22">
        <v>18</v>
      </c>
      <c r="L22" s="22">
        <v>8</v>
      </c>
      <c r="M22" s="22">
        <v>7</v>
      </c>
      <c r="N22" s="22">
        <v>15</v>
      </c>
      <c r="O22" s="22">
        <v>5</v>
      </c>
      <c r="P22" s="54">
        <v>0</v>
      </c>
      <c r="Q22" s="59"/>
    </row>
    <row r="23" spans="1:17" ht="21" customHeight="1">
      <c r="A23" s="3"/>
      <c r="B23" s="3" t="s">
        <v>17</v>
      </c>
      <c r="C23" s="13">
        <f t="shared" si="3"/>
        <v>237</v>
      </c>
      <c r="D23" s="22">
        <v>0</v>
      </c>
      <c r="E23" s="22">
        <v>9</v>
      </c>
      <c r="F23" s="22">
        <v>50</v>
      </c>
      <c r="G23" s="22">
        <v>40</v>
      </c>
      <c r="H23" s="22">
        <v>18</v>
      </c>
      <c r="I23" s="22">
        <v>14</v>
      </c>
      <c r="J23" s="22">
        <v>27</v>
      </c>
      <c r="K23" s="22">
        <v>20</v>
      </c>
      <c r="L23" s="22">
        <v>23</v>
      </c>
      <c r="M23" s="22">
        <v>17</v>
      </c>
      <c r="N23" s="22">
        <v>10</v>
      </c>
      <c r="O23" s="22">
        <v>9</v>
      </c>
      <c r="P23" s="54">
        <v>0</v>
      </c>
      <c r="Q23" s="59"/>
    </row>
    <row r="24" spans="1:17" ht="21" customHeight="1">
      <c r="A24" s="3"/>
      <c r="B24" s="3" t="s">
        <v>22</v>
      </c>
      <c r="C24" s="13">
        <f t="shared" si="3"/>
        <v>3223</v>
      </c>
      <c r="D24" s="22">
        <v>0</v>
      </c>
      <c r="E24" s="23">
        <f aca="true" t="shared" si="5" ref="E24:O24">SUM(E25:E26)</f>
        <v>69</v>
      </c>
      <c r="F24" s="23">
        <f t="shared" si="5"/>
        <v>907</v>
      </c>
      <c r="G24" s="23">
        <f t="shared" si="5"/>
        <v>520</v>
      </c>
      <c r="H24" s="23">
        <f t="shared" si="5"/>
        <v>314</v>
      </c>
      <c r="I24" s="23">
        <f t="shared" si="5"/>
        <v>262</v>
      </c>
      <c r="J24" s="23">
        <f t="shared" si="5"/>
        <v>283</v>
      </c>
      <c r="K24" s="23">
        <f t="shared" si="5"/>
        <v>254</v>
      </c>
      <c r="L24" s="23">
        <f t="shared" si="5"/>
        <v>236</v>
      </c>
      <c r="M24" s="23">
        <f t="shared" si="5"/>
        <v>185</v>
      </c>
      <c r="N24" s="23">
        <f t="shared" si="5"/>
        <v>134</v>
      </c>
      <c r="O24" s="23">
        <f t="shared" si="5"/>
        <v>59</v>
      </c>
      <c r="P24" s="54">
        <v>0</v>
      </c>
      <c r="Q24" s="59"/>
    </row>
    <row r="25" spans="1:17" ht="21" customHeight="1">
      <c r="A25" s="3"/>
      <c r="B25" s="3" t="s">
        <v>16</v>
      </c>
      <c r="C25" s="13">
        <f t="shared" si="3"/>
        <v>1734</v>
      </c>
      <c r="D25" s="22">
        <v>0</v>
      </c>
      <c r="E25" s="22">
        <v>48</v>
      </c>
      <c r="F25" s="22">
        <v>627</v>
      </c>
      <c r="G25" s="22">
        <v>282</v>
      </c>
      <c r="H25" s="22">
        <v>159</v>
      </c>
      <c r="I25" s="22">
        <v>125</v>
      </c>
      <c r="J25" s="22">
        <v>118</v>
      </c>
      <c r="K25" s="22">
        <v>101</v>
      </c>
      <c r="L25" s="22">
        <v>90</v>
      </c>
      <c r="M25" s="22">
        <v>75</v>
      </c>
      <c r="N25" s="22">
        <v>79</v>
      </c>
      <c r="O25" s="22">
        <v>30</v>
      </c>
      <c r="P25" s="54">
        <v>0</v>
      </c>
      <c r="Q25" s="59"/>
    </row>
    <row r="26" spans="1:17" ht="21" customHeight="1">
      <c r="A26" s="4"/>
      <c r="B26" s="4" t="s">
        <v>17</v>
      </c>
      <c r="C26" s="13">
        <f t="shared" si="3"/>
        <v>1489</v>
      </c>
      <c r="D26" s="22">
        <v>0</v>
      </c>
      <c r="E26" s="22">
        <v>21</v>
      </c>
      <c r="F26" s="22">
        <v>280</v>
      </c>
      <c r="G26" s="22">
        <v>238</v>
      </c>
      <c r="H26" s="22">
        <v>155</v>
      </c>
      <c r="I26" s="22">
        <v>137</v>
      </c>
      <c r="J26" s="22">
        <v>165</v>
      </c>
      <c r="K26" s="22">
        <v>153</v>
      </c>
      <c r="L26" s="22">
        <v>146</v>
      </c>
      <c r="M26" s="22">
        <v>110</v>
      </c>
      <c r="N26" s="22">
        <v>55</v>
      </c>
      <c r="O26" s="22">
        <v>29</v>
      </c>
      <c r="P26" s="54">
        <v>0</v>
      </c>
      <c r="Q26" s="59"/>
    </row>
    <row r="27" spans="1:17" ht="43.15" customHeight="1">
      <c r="A27" s="5" t="s">
        <v>7</v>
      </c>
      <c r="B27" s="2" t="s">
        <v>23</v>
      </c>
      <c r="C27" s="13">
        <f t="shared" si="3"/>
        <v>1020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54">
        <v>1020</v>
      </c>
      <c r="Q27" s="59"/>
    </row>
    <row r="28" spans="1:17" ht="21" customHeight="1">
      <c r="A28" s="3"/>
      <c r="B28" s="3"/>
      <c r="C28" s="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55"/>
      <c r="Q28" s="59"/>
    </row>
    <row r="29" spans="1:17" ht="21" customHeight="1">
      <c r="A29" s="3"/>
      <c r="B29" s="3"/>
      <c r="C29" s="1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5"/>
      <c r="Q29" s="59"/>
    </row>
    <row r="30" spans="1:17" ht="21" customHeight="1">
      <c r="A30" s="3"/>
      <c r="B30" s="3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55"/>
      <c r="Q30" s="59"/>
    </row>
    <row r="31" spans="1:17" ht="21" customHeight="1">
      <c r="A31" s="3"/>
      <c r="B31" s="3" t="s">
        <v>24</v>
      </c>
      <c r="C31" s="13">
        <f>SUM(D31:P31)</f>
        <v>5087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54">
        <v>5087</v>
      </c>
      <c r="Q31" s="59"/>
    </row>
    <row r="32" spans="1:17" ht="21" customHeight="1">
      <c r="A32" s="3"/>
      <c r="B32" s="3"/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6"/>
      <c r="Q32" s="59"/>
    </row>
    <row r="33" spans="1:17" ht="21" customHeight="1">
      <c r="A33" s="3"/>
      <c r="B33" s="3"/>
      <c r="C33" s="1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6"/>
      <c r="Q33" s="59"/>
    </row>
    <row r="34" spans="1:17" ht="21" customHeight="1">
      <c r="A34" s="4"/>
      <c r="B34" s="4"/>
      <c r="C34" s="1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6"/>
      <c r="Q34" s="59"/>
    </row>
    <row r="35" spans="1:17" ht="21" customHeight="1">
      <c r="A35" s="2" t="s">
        <v>8</v>
      </c>
      <c r="B35" s="2" t="s">
        <v>25</v>
      </c>
      <c r="C35" s="16">
        <f aca="true" t="shared" si="6" ref="C35:P35">IF(C7&lt;&gt;0,C13/C7,"--")</f>
        <v>1.3871749669457911</v>
      </c>
      <c r="D35" s="26" t="str">
        <f t="shared" si="6"/>
        <v>--</v>
      </c>
      <c r="E35" s="31">
        <f t="shared" si="6"/>
        <v>0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57" t="str">
        <f t="shared" si="6"/>
        <v>--</v>
      </c>
      <c r="Q35" s="59"/>
    </row>
    <row r="36" spans="1:17" ht="21" customHeight="1">
      <c r="A36" s="4"/>
      <c r="B36" s="4" t="s">
        <v>26</v>
      </c>
      <c r="C36" s="16">
        <f aca="true" t="shared" si="7" ref="C36:P36">IF(C10&lt;&gt;0,C17/C10,"--")</f>
        <v>0.9880701754385965</v>
      </c>
      <c r="D36" s="26">
        <f t="shared" si="7"/>
        <v>0</v>
      </c>
      <c r="E36" s="31">
        <f t="shared" si="7"/>
        <v>0</v>
      </c>
      <c r="F36" s="31">
        <f t="shared" si="7"/>
        <v>0</v>
      </c>
      <c r="G36" s="31">
        <f t="shared" si="7"/>
        <v>0</v>
      </c>
      <c r="H36" s="31">
        <f t="shared" si="7"/>
        <v>0</v>
      </c>
      <c r="I36" s="31">
        <f t="shared" si="7"/>
        <v>0</v>
      </c>
      <c r="J36" s="31">
        <f t="shared" si="7"/>
        <v>0</v>
      </c>
      <c r="K36" s="31">
        <f t="shared" si="7"/>
        <v>0</v>
      </c>
      <c r="L36" s="31">
        <f t="shared" si="7"/>
        <v>0</v>
      </c>
      <c r="M36" s="31">
        <f t="shared" si="7"/>
        <v>0</v>
      </c>
      <c r="N36" s="31">
        <f t="shared" si="7"/>
        <v>0</v>
      </c>
      <c r="O36" s="31">
        <f t="shared" si="7"/>
        <v>0</v>
      </c>
      <c r="P36" s="57" t="str">
        <f t="shared" si="7"/>
        <v>--</v>
      </c>
      <c r="Q36" s="59"/>
    </row>
    <row r="37" spans="1:17" ht="21" customHeight="1">
      <c r="A37" s="6" t="s">
        <v>9</v>
      </c>
      <c r="B37" s="2" t="s">
        <v>27</v>
      </c>
      <c r="C37" s="17">
        <f aca="true" t="shared" si="8" ref="C37:P37">IF(AND(C21=0,C7&lt;&gt;0),"-",IF(C7&lt;&gt;0,C21/C7,"--"))</f>
        <v>0.1002644336712208</v>
      </c>
      <c r="D37" s="27" t="str">
        <f t="shared" si="8"/>
        <v>--</v>
      </c>
      <c r="E37" s="28">
        <f t="shared" si="8"/>
        <v>0.06172839506172839</v>
      </c>
      <c r="F37" s="28">
        <f t="shared" si="8"/>
        <v>0.08034433285509325</v>
      </c>
      <c r="G37" s="28">
        <f t="shared" si="8"/>
        <v>0.14367816091954022</v>
      </c>
      <c r="H37" s="28">
        <f t="shared" si="8"/>
        <v>0.10023310023310024</v>
      </c>
      <c r="I37" s="28">
        <f t="shared" si="8"/>
        <v>0.08839779005524862</v>
      </c>
      <c r="J37" s="28">
        <f t="shared" si="8"/>
        <v>0.10747663551401869</v>
      </c>
      <c r="K37" s="28">
        <f t="shared" si="8"/>
        <v>0.11343283582089553</v>
      </c>
      <c r="L37" s="28">
        <f t="shared" si="8"/>
        <v>0.10333333333333333</v>
      </c>
      <c r="M37" s="28">
        <f t="shared" si="8"/>
        <v>0.08856088560885608</v>
      </c>
      <c r="N37" s="28">
        <f t="shared" si="8"/>
        <v>0.14619883040935672</v>
      </c>
      <c r="O37" s="28">
        <f t="shared" si="8"/>
        <v>0.1686746987951807</v>
      </c>
      <c r="P37" s="58" t="str">
        <f t="shared" si="8"/>
        <v>--</v>
      </c>
      <c r="Q37" s="59"/>
    </row>
    <row r="38" spans="1:17" ht="21" customHeight="1">
      <c r="A38" s="4"/>
      <c r="B38" s="4" t="s">
        <v>28</v>
      </c>
      <c r="C38" s="17">
        <f aca="true" t="shared" si="9" ref="C38:P38">IF(AND(C24=0,C10&lt;&gt;0),"-",IF(C10&lt;&gt;0,C24/C10,"--"))</f>
        <v>0.28271929824561404</v>
      </c>
      <c r="D38" s="27" t="str">
        <f t="shared" si="9"/>
        <v>-</v>
      </c>
      <c r="E38" s="28">
        <f t="shared" si="9"/>
        <v>0.1875</v>
      </c>
      <c r="F38" s="28">
        <f t="shared" si="9"/>
        <v>0.29983471074380164</v>
      </c>
      <c r="G38" s="28">
        <f t="shared" si="9"/>
        <v>0.3651685393258427</v>
      </c>
      <c r="H38" s="28">
        <f t="shared" si="9"/>
        <v>0.27399650959860383</v>
      </c>
      <c r="I38" s="28">
        <f t="shared" si="9"/>
        <v>0.2578740157480315</v>
      </c>
      <c r="J38" s="28">
        <f t="shared" si="9"/>
        <v>0.2482456140350877</v>
      </c>
      <c r="K38" s="28">
        <f t="shared" si="9"/>
        <v>0.25891946992864423</v>
      </c>
      <c r="L38" s="28">
        <f t="shared" si="9"/>
        <v>0.2642777155655095</v>
      </c>
      <c r="M38" s="28">
        <f t="shared" si="9"/>
        <v>0.2447089947089947</v>
      </c>
      <c r="N38" s="28">
        <f t="shared" si="9"/>
        <v>0.29515418502202645</v>
      </c>
      <c r="O38" s="28">
        <f t="shared" si="9"/>
        <v>0.3010204081632653</v>
      </c>
      <c r="P38" s="58" t="str">
        <f t="shared" si="9"/>
        <v>--</v>
      </c>
      <c r="Q38" s="59"/>
    </row>
    <row r="39" spans="1:17" ht="21" customHeight="1">
      <c r="A39" s="6" t="s">
        <v>10</v>
      </c>
      <c r="B39" s="2" t="s">
        <v>29</v>
      </c>
      <c r="C39" s="17">
        <f aca="true" t="shared" si="10" ref="C39:P39">IF(AND(C27=0,C13&lt;&gt;0),"-",IF(C13&lt;&gt;0,C27/C13,"--"))</f>
        <v>0.16203335980937253</v>
      </c>
      <c r="D39" s="28" t="str">
        <f t="shared" si="10"/>
        <v>--</v>
      </c>
      <c r="E39" s="28" t="str">
        <f t="shared" si="10"/>
        <v>--</v>
      </c>
      <c r="F39" s="28" t="str">
        <f t="shared" si="10"/>
        <v>--</v>
      </c>
      <c r="G39" s="28" t="str">
        <f t="shared" si="10"/>
        <v>--</v>
      </c>
      <c r="H39" s="28" t="str">
        <f t="shared" si="10"/>
        <v>--</v>
      </c>
      <c r="I39" s="28" t="str">
        <f t="shared" si="10"/>
        <v>--</v>
      </c>
      <c r="J39" s="28" t="str">
        <f t="shared" si="10"/>
        <v>--</v>
      </c>
      <c r="K39" s="28" t="str">
        <f t="shared" si="10"/>
        <v>--</v>
      </c>
      <c r="L39" s="28" t="str">
        <f t="shared" si="10"/>
        <v>--</v>
      </c>
      <c r="M39" s="28" t="str">
        <f t="shared" si="10"/>
        <v>--</v>
      </c>
      <c r="N39" s="28" t="str">
        <f t="shared" si="10"/>
        <v>--</v>
      </c>
      <c r="O39" s="28" t="str">
        <f t="shared" si="10"/>
        <v>--</v>
      </c>
      <c r="P39" s="58">
        <f t="shared" si="10"/>
        <v>0.16203335980937253</v>
      </c>
      <c r="Q39" s="59"/>
    </row>
    <row r="40" spans="1:17" ht="21" customHeight="1">
      <c r="A40" s="4"/>
      <c r="B40" s="4" t="s">
        <v>30</v>
      </c>
      <c r="C40" s="18">
        <f aca="true" t="shared" si="11" ref="C40:P40">IF(AND(C31=0,C17&lt;&gt;0),"-",IF(C17&lt;&gt;0,C31/C17,"--"))</f>
        <v>0.45161576704545453</v>
      </c>
      <c r="D40" s="29" t="str">
        <f t="shared" si="11"/>
        <v>--</v>
      </c>
      <c r="E40" s="29" t="str">
        <f t="shared" si="11"/>
        <v>--</v>
      </c>
      <c r="F40" s="29" t="str">
        <f t="shared" si="11"/>
        <v>--</v>
      </c>
      <c r="G40" s="29" t="str">
        <f t="shared" si="11"/>
        <v>--</v>
      </c>
      <c r="H40" s="29" t="str">
        <f t="shared" si="11"/>
        <v>--</v>
      </c>
      <c r="I40" s="29" t="str">
        <f t="shared" si="11"/>
        <v>--</v>
      </c>
      <c r="J40" s="29" t="str">
        <f t="shared" si="11"/>
        <v>--</v>
      </c>
      <c r="K40" s="29" t="str">
        <f t="shared" si="11"/>
        <v>--</v>
      </c>
      <c r="L40" s="29" t="str">
        <f t="shared" si="11"/>
        <v>--</v>
      </c>
      <c r="M40" s="29" t="str">
        <f t="shared" si="11"/>
        <v>--</v>
      </c>
      <c r="N40" s="29" t="str">
        <f t="shared" si="11"/>
        <v>--</v>
      </c>
      <c r="O40" s="29" t="str">
        <f t="shared" si="11"/>
        <v>--</v>
      </c>
      <c r="P40" s="29">
        <f t="shared" si="11"/>
        <v>0.45161576704545453</v>
      </c>
      <c r="Q40" s="59"/>
    </row>
    <row r="41" spans="1:16" ht="59.1" customHeight="1">
      <c r="A41" s="7" t="s">
        <v>11</v>
      </c>
      <c r="B41" s="10"/>
      <c r="C41" s="38" t="s">
        <v>32</v>
      </c>
      <c r="D41" s="38"/>
      <c r="E41" s="10"/>
      <c r="F41" s="39" t="s">
        <v>37</v>
      </c>
      <c r="G41" s="39"/>
      <c r="H41" s="39"/>
      <c r="I41" s="10"/>
      <c r="J41" s="7" t="s">
        <v>42</v>
      </c>
      <c r="K41" s="10"/>
      <c r="L41" s="10"/>
      <c r="M41" s="32"/>
      <c r="N41" s="32"/>
      <c r="O41" s="32"/>
      <c r="P41" s="36" t="s">
        <v>54</v>
      </c>
    </row>
    <row r="42" spans="1:16" ht="26.1" customHeight="1">
      <c r="A42" s="47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22.9" customHeight="1">
      <c r="A43" s="47" t="s">
        <v>13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12">
    <mergeCell ref="A42:P42"/>
    <mergeCell ref="A43:P43"/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2022-06-17T08:49:18Z</dcterms:modified>
  <cp:category/>
  <cp:version/>
  <cp:contentType/>
  <cp:contentStatus/>
</cp:coreProperties>
</file>