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<sst xmlns="http://schemas.openxmlformats.org/spreadsheetml/2006/main" count="82" uniqueCount="72">
  <si>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</si>
  <si>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</si>
  <si>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</si>
  <si>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中華民國111年 6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</si>
  <si>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</si>
  <si>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</si>
  <si>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</si>
  <si>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</si>
  <si>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</si>
  <si>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</si>
  <si>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</si>
  <si>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</si>
  <si>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</si>
  <si>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</si>
  <si>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</si>
  <si>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</si>
  <si>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</si>
  <si>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</si>
  <si>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</si>
  <si>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</si>
  <si>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</si>
  <si>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</si>
  <si>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</si>
  <si>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</si>
  <si>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</si>
  <si>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</si>
  <si>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</si>
  <si>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</si>
  <si>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</si>
  <si>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</si>
  <si>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</si>
  <si>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</si>
  <si>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</si>
  <si>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</si>
  <si>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</si>
  <si>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</si>
  <si>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</si>
  <si>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</si>
  <si>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</si>
  <si>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</si>
  <si>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</si>
  <si>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</si>
  <si>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</si>
  <si>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</si>
  <si>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</si>
  <si>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</si>
  <si>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</si>
  <si>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</si>
  <si>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</si>
  <si>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</si>
  <si>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</si>
  <si>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</si>
  <si>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</si>
  <si>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</si>
  <si>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</si>
  <si>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</si>
  <si>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</si>
  <si>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</si>
  <si>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</si>
  <si>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</si>
  <si>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</si>
  <si>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</si>
  <si>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</si>
  <si>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111年 7 月 1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</si>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</sst>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_-* #,##0_-;\-* #,##0_-;_-* &quot;-&quot;_-;_-@_-"/>
    <numFmt numFmtId="197" formatCode="#,##0_ "/>
    <numFmt numFmtId="198" formatCode="_-* #,##0_-;\-* #,##0_-;_-* &quot;-&quot;??_-;_-@_-"/>
    <numFmt numFmtId="199" formatCode="_-* #,##0.00_-;\-* #,##0.00_-;_-* &quot;-&quot;??_-;_-@_-"/>
    <numFmt numFmtId="200" formatCode="0.00_ "/>
    <numFmt numFmtId="201" formatCode="0.00_);[Red]\(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6" fontId="9" fillId="0" borderId="1" xfId="0" applyNumberFormat="1" applyFont="1" applyBorder="1" applyAlignment="1">
      <alignment horizontal="right"/>
    </xf>
    <xf numFmtId="198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P41" sqref="P4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12.75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5"/>
      <c r="O1" s="1" t="s">
        <v>56</v>
      </c>
      <c r="P1" s="16" t="s">
        <v>59</v>
      </c>
      <c r="Q1" s="16"/>
      <c r="R1" s="16"/>
      <c r="S1" s="16"/>
      <c r="T1" s="16"/>
      <c r="U1" s="14"/>
    </row>
    <row r="2" spans="1:21" ht="19.7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57</v>
      </c>
      <c r="P2" s="51" t="s">
        <v>60</v>
      </c>
      <c r="Q2" s="51"/>
      <c r="R2" s="51"/>
      <c r="S2" s="51"/>
      <c r="T2" s="51"/>
      <c r="U2" s="14"/>
    </row>
    <row r="3" spans="1:20" ht="17.2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0"/>
      <c r="S3" s="50"/>
      <c r="T3" s="50"/>
    </row>
    <row r="4" spans="1:20" ht="34.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0.25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14"/>
    </row>
    <row r="7" spans="1:20" ht="16.25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6" t="s">
        <v>70</v>
      </c>
    </row>
    <row r="8" spans="1:20" ht="17.7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7" t="s">
        <v>41</v>
      </c>
      <c r="I8" s="37"/>
      <c r="J8" s="39" t="s">
        <v>44</v>
      </c>
      <c r="K8" s="39"/>
      <c r="L8" s="18" t="s">
        <v>48</v>
      </c>
      <c r="M8" s="17"/>
      <c r="N8" s="46" t="s">
        <v>54</v>
      </c>
      <c r="O8" s="46"/>
      <c r="P8" s="17"/>
      <c r="Q8" s="46" t="s">
        <v>65</v>
      </c>
      <c r="R8" s="46"/>
      <c r="S8" s="17"/>
      <c r="T8" s="56"/>
    </row>
    <row r="9" spans="1:20" ht="16.65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39" t="s">
        <v>37</v>
      </c>
      <c r="P9" s="17"/>
      <c r="Q9" s="17" t="s">
        <v>35</v>
      </c>
      <c r="R9" s="39" t="s">
        <v>37</v>
      </c>
      <c r="S9" s="17"/>
      <c r="T9" s="56"/>
    </row>
    <row r="10" spans="1:20" ht="17.7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49" t="s">
        <v>58</v>
      </c>
      <c r="P10" s="18" t="s">
        <v>62</v>
      </c>
      <c r="Q10" s="18" t="s">
        <v>66</v>
      </c>
      <c r="R10" s="55" t="s">
        <v>67</v>
      </c>
      <c r="S10" s="18" t="s">
        <v>69</v>
      </c>
      <c r="T10" s="57" t="s">
        <v>71</v>
      </c>
    </row>
    <row r="11" spans="1:20" ht="13.5" customHeight="1">
      <c r="A11" s="9" t="s">
        <v>7</v>
      </c>
      <c r="B11" s="19">
        <f>SUM(B12:B40)</f>
        <v>1267</v>
      </c>
      <c r="C11" s="19">
        <f>SUM(C12:C40)</f>
        <v>135</v>
      </c>
      <c r="D11" s="19">
        <f>SUM(D12:D40)</f>
        <v>259</v>
      </c>
      <c r="E11" s="19">
        <f>SUM(E12:E40)</f>
        <v>1661</v>
      </c>
      <c r="F11" s="19">
        <f>SUM(F12:F40)</f>
        <v>376</v>
      </c>
      <c r="G11" s="33">
        <f>IF($L11&gt;0,F11/$L11*100,0)</f>
        <v>100</v>
      </c>
      <c r="H11" s="19">
        <f>SUM(H12:H40)</f>
        <v>0</v>
      </c>
      <c r="I11" s="33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376</v>
      </c>
      <c r="M11" s="19">
        <f>SUM(M12:M40)</f>
        <v>1100</v>
      </c>
      <c r="N11" s="19">
        <f>SUM(N12:N40)</f>
        <v>1476</v>
      </c>
      <c r="O11" s="33">
        <f>IF(E11&gt;0,N11/E11*100,0)</f>
        <v>88.8621312462372</v>
      </c>
      <c r="P11" s="33">
        <v>1.81</v>
      </c>
      <c r="Q11" s="19">
        <f>SUM(Q12:Q40)</f>
        <v>185</v>
      </c>
      <c r="R11" s="33">
        <f>IF(E11&gt;0,Q11/E11*100,0)</f>
        <v>11.1378687537628</v>
      </c>
      <c r="S11" s="19">
        <f>SUM(S12:S40)</f>
        <v>182</v>
      </c>
      <c r="T11" s="58">
        <f>SUM(T12:T40)</f>
        <v>3</v>
      </c>
    </row>
    <row r="12" spans="1:20" ht="13.5" customHeight="1">
      <c r="A12" s="9" t="s">
        <v>8</v>
      </c>
      <c r="B12" s="20">
        <v>233</v>
      </c>
      <c r="C12" s="20">
        <v>19</v>
      </c>
      <c r="D12" s="20">
        <v>35</v>
      </c>
      <c r="E12" s="19">
        <f>SUM(B12:D12)</f>
        <v>287</v>
      </c>
      <c r="F12" s="20">
        <v>82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82</v>
      </c>
      <c r="M12" s="20">
        <v>178</v>
      </c>
      <c r="N12" s="19">
        <f>SUM(L12,M12)</f>
        <v>260</v>
      </c>
      <c r="O12" s="33">
        <f>IF(E12&gt;0,N12/E12*100,0)</f>
        <v>90.5923344947735</v>
      </c>
      <c r="P12" s="33">
        <v>1.77</v>
      </c>
      <c r="Q12" s="19">
        <f>E12-N12</f>
        <v>27</v>
      </c>
      <c r="R12" s="33">
        <f>IF(E12&gt;0,Q12/E12*100,0)</f>
        <v>9.40766550522648</v>
      </c>
      <c r="S12" s="19">
        <v>25</v>
      </c>
      <c r="T12" s="58">
        <v>2</v>
      </c>
    </row>
    <row r="13" spans="1:20" ht="13.5" customHeight="1">
      <c r="A13" s="9" t="s">
        <v>9</v>
      </c>
      <c r="B13" s="20">
        <v>198</v>
      </c>
      <c r="C13" s="20">
        <v>12</v>
      </c>
      <c r="D13" s="20">
        <v>38</v>
      </c>
      <c r="E13" s="19">
        <f>SUM(B13:D13)</f>
        <v>248</v>
      </c>
      <c r="F13" s="20">
        <v>38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38</v>
      </c>
      <c r="M13" s="20">
        <v>184</v>
      </c>
      <c r="N13" s="19">
        <f>SUM(L13,M13)</f>
        <v>222</v>
      </c>
      <c r="O13" s="33">
        <f>IF(E13&gt;0,N13/E13*100,0)</f>
        <v>89.5161290322581</v>
      </c>
      <c r="P13" s="33">
        <v>1.37</v>
      </c>
      <c r="Q13" s="19">
        <f>E13-N13</f>
        <v>26</v>
      </c>
      <c r="R13" s="33">
        <f>IF(E13&gt;0,Q13/E13*100,0)</f>
        <v>10.4838709677419</v>
      </c>
      <c r="S13" s="19">
        <v>26</v>
      </c>
      <c r="T13" s="58">
        <v>0</v>
      </c>
    </row>
    <row r="14" spans="1:20" ht="13.5" customHeight="1">
      <c r="A14" s="9" t="s">
        <v>10</v>
      </c>
      <c r="B14" s="20">
        <v>529</v>
      </c>
      <c r="C14" s="20">
        <v>72</v>
      </c>
      <c r="D14" s="20">
        <v>122</v>
      </c>
      <c r="E14" s="19">
        <f>SUM(B14:D14)</f>
        <v>723</v>
      </c>
      <c r="F14" s="20">
        <v>177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177</v>
      </c>
      <c r="M14" s="20">
        <v>460</v>
      </c>
      <c r="N14" s="19">
        <f>SUM(L14,M14)</f>
        <v>637</v>
      </c>
      <c r="O14" s="33">
        <f>IF(E14&gt;0,N14/E14*100,0)</f>
        <v>88.1051175656985</v>
      </c>
      <c r="P14" s="33">
        <v>2.25</v>
      </c>
      <c r="Q14" s="19">
        <f>E14-N14</f>
        <v>86</v>
      </c>
      <c r="R14" s="33">
        <f>IF(E14&gt;0,Q14/E14*100,0)</f>
        <v>11.8948824343015</v>
      </c>
      <c r="S14" s="19">
        <v>85</v>
      </c>
      <c r="T14" s="58">
        <v>1</v>
      </c>
    </row>
    <row r="15" spans="1:20" ht="13.5" customHeight="1">
      <c r="A15" s="9" t="s">
        <v>11</v>
      </c>
      <c r="B15" s="20">
        <v>113</v>
      </c>
      <c r="C15" s="20">
        <v>5</v>
      </c>
      <c r="D15" s="20">
        <v>14</v>
      </c>
      <c r="E15" s="19">
        <f>SUM(B15:D15)</f>
        <v>132</v>
      </c>
      <c r="F15" s="20">
        <v>25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25</v>
      </c>
      <c r="M15" s="20">
        <v>99</v>
      </c>
      <c r="N15" s="19">
        <f>SUM(L15,M15)</f>
        <v>124</v>
      </c>
      <c r="O15" s="33">
        <f>IF(E15&gt;0,N15/E15*100,0)</f>
        <v>93.9393939393939</v>
      </c>
      <c r="P15" s="33">
        <v>1.34</v>
      </c>
      <c r="Q15" s="19">
        <f>E15-N15</f>
        <v>8</v>
      </c>
      <c r="R15" s="33">
        <f>IF(E15&gt;0,Q15/E15*100,0)</f>
        <v>6.06060606060606</v>
      </c>
      <c r="S15" s="19">
        <v>8</v>
      </c>
      <c r="T15" s="58">
        <v>0</v>
      </c>
    </row>
    <row r="16" spans="1:20" ht="13.5" customHeight="1">
      <c r="A16" s="9" t="s">
        <v>12</v>
      </c>
      <c r="B16" s="20">
        <v>100</v>
      </c>
      <c r="C16" s="20">
        <v>9</v>
      </c>
      <c r="D16" s="20">
        <v>21</v>
      </c>
      <c r="E16" s="19">
        <f>SUM(B16:D16)</f>
        <v>130</v>
      </c>
      <c r="F16" s="20">
        <v>29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29</v>
      </c>
      <c r="M16" s="20">
        <v>85</v>
      </c>
      <c r="N16" s="19">
        <f>SUM(L16,M16)</f>
        <v>114</v>
      </c>
      <c r="O16" s="33">
        <f>IF(E16&gt;0,N16/E16*100,0)</f>
        <v>87.6923076923077</v>
      </c>
      <c r="P16" s="33">
        <v>1.17</v>
      </c>
      <c r="Q16" s="19">
        <f>E16-N16</f>
        <v>16</v>
      </c>
      <c r="R16" s="33">
        <f>IF(E16&gt;0,Q16/E16*100,0)</f>
        <v>12.3076923076923</v>
      </c>
      <c r="S16" s="19">
        <v>16</v>
      </c>
      <c r="T16" s="58">
        <v>0</v>
      </c>
    </row>
    <row r="17" spans="1:20" ht="13.5" customHeight="1">
      <c r="A17" s="9" t="s">
        <v>13</v>
      </c>
      <c r="B17" s="20">
        <v>63</v>
      </c>
      <c r="C17" s="20">
        <v>4</v>
      </c>
      <c r="D17" s="20">
        <v>19</v>
      </c>
      <c r="E17" s="19">
        <f>SUM(B17:D17)</f>
        <v>86</v>
      </c>
      <c r="F17" s="20">
        <v>19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19</v>
      </c>
      <c r="M17" s="20">
        <v>59</v>
      </c>
      <c r="N17" s="19">
        <f>SUM(L17,M17)</f>
        <v>78</v>
      </c>
      <c r="O17" s="33">
        <f>IF(E17&gt;0,N17/E17*100,0)</f>
        <v>90.6976744186046</v>
      </c>
      <c r="P17" s="33">
        <v>0.82</v>
      </c>
      <c r="Q17" s="19">
        <f>E17-N17</f>
        <v>8</v>
      </c>
      <c r="R17" s="33">
        <f>IF(E17&gt;0,Q17/E17*100,0)</f>
        <v>9.30232558139535</v>
      </c>
      <c r="S17" s="19">
        <v>8</v>
      </c>
      <c r="T17" s="58">
        <v>0</v>
      </c>
    </row>
    <row r="18" spans="1:20" ht="13.5" customHeight="1">
      <c r="A18" s="9" t="s">
        <v>14</v>
      </c>
      <c r="B18" s="20">
        <v>16</v>
      </c>
      <c r="C18" s="20">
        <v>13</v>
      </c>
      <c r="D18" s="20">
        <v>1</v>
      </c>
      <c r="E18" s="19">
        <f>SUM(B18:D18)</f>
        <v>30</v>
      </c>
      <c r="F18" s="20">
        <v>1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1</v>
      </c>
      <c r="M18" s="20">
        <v>15</v>
      </c>
      <c r="N18" s="19">
        <f>SUM(L18,M18)</f>
        <v>16</v>
      </c>
      <c r="O18" s="33">
        <f>IF(E18&gt;0,N18/E18*100,0)</f>
        <v>53.3333333333333</v>
      </c>
      <c r="P18" s="33">
        <v>0.5</v>
      </c>
      <c r="Q18" s="19">
        <f>E18-N18</f>
        <v>14</v>
      </c>
      <c r="R18" s="33">
        <f>IF(E18&gt;0,Q18/E18*100,0)</f>
        <v>46.6666666666667</v>
      </c>
      <c r="S18" s="19">
        <v>14</v>
      </c>
      <c r="T18" s="58">
        <v>0</v>
      </c>
    </row>
    <row r="19" spans="1:20" ht="13.5" customHeight="1">
      <c r="A19" s="9" t="s">
        <v>15</v>
      </c>
      <c r="B19" s="20">
        <v>15</v>
      </c>
      <c r="C19" s="20">
        <v>1</v>
      </c>
      <c r="D19" s="20">
        <v>9</v>
      </c>
      <c r="E19" s="19">
        <f>SUM(B19:D19)</f>
        <v>25</v>
      </c>
      <c r="F19" s="20">
        <v>5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5</v>
      </c>
      <c r="M19" s="20">
        <v>20</v>
      </c>
      <c r="N19" s="19">
        <f>SUM(L19,M19)</f>
        <v>25</v>
      </c>
      <c r="O19" s="33">
        <f>IF(E19&gt;0,N19/E19*100,0)</f>
        <v>100</v>
      </c>
      <c r="P19" s="33">
        <v>0.5</v>
      </c>
      <c r="Q19" s="19">
        <f>E19-N19</f>
        <v>0</v>
      </c>
      <c r="R19" s="33">
        <f>IF(E19&gt;0,Q19/E19*100,0)</f>
        <v>0</v>
      </c>
      <c r="S19" s="19">
        <v>0</v>
      </c>
      <c r="T19" s="58">
        <v>0</v>
      </c>
    </row>
    <row r="20" spans="1:20" ht="13.5" customHeight="1">
      <c r="A20" s="10"/>
      <c r="B20" s="21"/>
      <c r="C20" s="21"/>
      <c r="D20" s="21"/>
      <c r="E20" s="27"/>
      <c r="F20" s="21"/>
      <c r="G20" s="33"/>
      <c r="H20" s="38"/>
      <c r="I20" s="34"/>
      <c r="J20" s="38"/>
      <c r="K20" s="34"/>
      <c r="L20" s="27"/>
      <c r="M20" s="21"/>
      <c r="N20" s="27"/>
      <c r="O20" s="34"/>
      <c r="P20" s="52"/>
      <c r="Q20" s="27"/>
      <c r="R20" s="34"/>
      <c r="S20" s="27"/>
      <c r="T20" s="59"/>
    </row>
    <row r="21" spans="1:20" ht="13.5" customHeight="1">
      <c r="A21" s="10"/>
      <c r="B21" s="21"/>
      <c r="C21" s="21"/>
      <c r="D21" s="21"/>
      <c r="E21" s="27"/>
      <c r="F21" s="21"/>
      <c r="G21" s="34"/>
      <c r="H21" s="38"/>
      <c r="I21" s="34"/>
      <c r="J21" s="38"/>
      <c r="K21" s="34"/>
      <c r="L21" s="27"/>
      <c r="M21" s="21"/>
      <c r="N21" s="27"/>
      <c r="O21" s="34"/>
      <c r="P21" s="52"/>
      <c r="Q21" s="27"/>
      <c r="R21" s="34"/>
      <c r="S21" s="27"/>
      <c r="T21" s="59"/>
    </row>
    <row r="22" spans="1:20" ht="13.5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9"/>
    </row>
    <row r="23" spans="1:20" ht="13.5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9"/>
    </row>
    <row r="24" spans="1:20" ht="13.5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9"/>
    </row>
    <row r="25" spans="1:20" ht="13.5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9"/>
    </row>
    <row r="26" spans="1:20" ht="13.5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9"/>
    </row>
    <row r="27" spans="1:20" ht="13.5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9"/>
    </row>
    <row r="28" spans="1:20" ht="13.5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9"/>
    </row>
    <row r="29" spans="1:20" ht="13.5" customHeight="1">
      <c r="A29" s="10"/>
      <c r="B29" s="21"/>
      <c r="C29" s="21"/>
      <c r="D29" s="21"/>
      <c r="E29" s="27"/>
      <c r="F29" s="21"/>
      <c r="G29" s="34"/>
      <c r="H29" s="38"/>
      <c r="I29" s="34"/>
      <c r="J29" s="38"/>
      <c r="K29" s="34"/>
      <c r="L29" s="27"/>
      <c r="M29" s="21"/>
      <c r="N29" s="27"/>
      <c r="O29" s="34"/>
      <c r="P29" s="52"/>
      <c r="Q29" s="27"/>
      <c r="R29" s="34"/>
      <c r="S29" s="27"/>
      <c r="T29" s="59"/>
    </row>
    <row r="30" spans="1:20" ht="13.5" customHeight="1">
      <c r="A30" s="10"/>
      <c r="B30" s="21"/>
      <c r="C30" s="21"/>
      <c r="D30" s="21"/>
      <c r="E30" s="27"/>
      <c r="F30" s="21"/>
      <c r="G30" s="34"/>
      <c r="H30" s="38"/>
      <c r="I30" s="34"/>
      <c r="J30" s="38"/>
      <c r="K30" s="34"/>
      <c r="L30" s="27"/>
      <c r="M30" s="21"/>
      <c r="N30" s="27"/>
      <c r="O30" s="34"/>
      <c r="P30" s="52"/>
      <c r="Q30" s="27"/>
      <c r="R30" s="34"/>
      <c r="S30" s="27"/>
      <c r="T30" s="59"/>
    </row>
    <row r="31" spans="1:20" ht="13.5" customHeight="1">
      <c r="A31" s="10"/>
      <c r="B31" s="21"/>
      <c r="C31" s="21"/>
      <c r="D31" s="21"/>
      <c r="E31" s="27"/>
      <c r="F31" s="21"/>
      <c r="G31" s="34"/>
      <c r="H31" s="38"/>
      <c r="I31" s="34"/>
      <c r="J31" s="38"/>
      <c r="K31" s="34"/>
      <c r="L31" s="27"/>
      <c r="M31" s="21"/>
      <c r="N31" s="27"/>
      <c r="O31" s="34"/>
      <c r="P31" s="52"/>
      <c r="Q31" s="27"/>
      <c r="R31" s="34"/>
      <c r="S31" s="27"/>
      <c r="T31" s="59"/>
    </row>
    <row r="32" spans="1:20" ht="13.5" customHeight="1">
      <c r="A32" s="10"/>
      <c r="B32" s="21"/>
      <c r="C32" s="21"/>
      <c r="D32" s="21"/>
      <c r="E32" s="27"/>
      <c r="F32" s="21"/>
      <c r="G32" s="34"/>
      <c r="H32" s="38"/>
      <c r="I32" s="34"/>
      <c r="J32" s="38"/>
      <c r="K32" s="34"/>
      <c r="L32" s="27"/>
      <c r="M32" s="21"/>
      <c r="N32" s="27"/>
      <c r="O32" s="34"/>
      <c r="P32" s="52"/>
      <c r="Q32" s="27"/>
      <c r="R32" s="34"/>
      <c r="S32" s="27"/>
      <c r="T32" s="59"/>
    </row>
    <row r="33" spans="1:20" ht="13.5" customHeight="1">
      <c r="A33" s="11"/>
      <c r="B33" s="21"/>
      <c r="C33" s="21"/>
      <c r="D33" s="21"/>
      <c r="E33" s="27"/>
      <c r="F33" s="21"/>
      <c r="G33" s="34"/>
      <c r="H33" s="38"/>
      <c r="I33" s="34"/>
      <c r="J33" s="38"/>
      <c r="K33" s="34"/>
      <c r="L33" s="27"/>
      <c r="M33" s="21"/>
      <c r="N33" s="27"/>
      <c r="O33" s="34"/>
      <c r="P33" s="52"/>
      <c r="Q33" s="27"/>
      <c r="R33" s="34"/>
      <c r="S33" s="27"/>
      <c r="T33" s="59"/>
    </row>
    <row r="34" spans="1:20" ht="13.5" customHeight="1">
      <c r="A34" s="11"/>
      <c r="B34" s="21"/>
      <c r="C34" s="21"/>
      <c r="D34" s="21"/>
      <c r="E34" s="27"/>
      <c r="F34" s="21"/>
      <c r="G34" s="34"/>
      <c r="H34" s="38"/>
      <c r="I34" s="34"/>
      <c r="J34" s="38"/>
      <c r="K34" s="34"/>
      <c r="L34" s="27"/>
      <c r="M34" s="21"/>
      <c r="N34" s="27"/>
      <c r="O34" s="34"/>
      <c r="P34" s="52"/>
      <c r="Q34" s="27"/>
      <c r="R34" s="34"/>
      <c r="S34" s="27"/>
      <c r="T34" s="59"/>
    </row>
    <row r="35" spans="1:20" ht="13.5" customHeight="1">
      <c r="A35" s="11"/>
      <c r="B35" s="21"/>
      <c r="C35" s="21"/>
      <c r="D35" s="21"/>
      <c r="E35" s="27"/>
      <c r="F35" s="21"/>
      <c r="G35" s="34"/>
      <c r="H35" s="38"/>
      <c r="I35" s="34"/>
      <c r="J35" s="38"/>
      <c r="K35" s="34"/>
      <c r="L35" s="27"/>
      <c r="M35" s="21"/>
      <c r="N35" s="27"/>
      <c r="O35" s="34"/>
      <c r="P35" s="52"/>
      <c r="Q35" s="27"/>
      <c r="R35" s="34"/>
      <c r="S35" s="27"/>
      <c r="T35" s="59"/>
    </row>
    <row r="36" spans="1:20" ht="13.5" customHeight="1">
      <c r="A36" s="11"/>
      <c r="B36" s="21"/>
      <c r="C36" s="21"/>
      <c r="D36" s="21"/>
      <c r="E36" s="27"/>
      <c r="F36" s="21"/>
      <c r="G36" s="34"/>
      <c r="H36" s="38"/>
      <c r="I36" s="34"/>
      <c r="J36" s="38"/>
      <c r="K36" s="34"/>
      <c r="L36" s="27"/>
      <c r="M36" s="21"/>
      <c r="N36" s="27"/>
      <c r="O36" s="34"/>
      <c r="P36" s="52"/>
      <c r="Q36" s="27"/>
      <c r="R36" s="34"/>
      <c r="S36" s="27"/>
      <c r="T36" s="59"/>
    </row>
    <row r="37" spans="1:20" ht="13.5" customHeight="1">
      <c r="A37" s="11"/>
      <c r="B37" s="21"/>
      <c r="C37" s="21"/>
      <c r="D37" s="21"/>
      <c r="E37" s="27"/>
      <c r="F37" s="21"/>
      <c r="G37" s="34"/>
      <c r="H37" s="38"/>
      <c r="I37" s="34"/>
      <c r="J37" s="38"/>
      <c r="K37" s="34"/>
      <c r="L37" s="27"/>
      <c r="M37" s="21"/>
      <c r="N37" s="27"/>
      <c r="O37" s="34"/>
      <c r="P37" s="52"/>
      <c r="Q37" s="27"/>
      <c r="R37" s="34"/>
      <c r="S37" s="27"/>
      <c r="T37" s="59"/>
    </row>
    <row r="38" spans="1:20" ht="13.5" customHeight="1">
      <c r="A38" s="11"/>
      <c r="B38" s="21"/>
      <c r="C38" s="21"/>
      <c r="D38" s="21"/>
      <c r="E38" s="27"/>
      <c r="F38" s="21"/>
      <c r="G38" s="34"/>
      <c r="H38" s="38"/>
      <c r="I38" s="34"/>
      <c r="J38" s="38"/>
      <c r="K38" s="34"/>
      <c r="L38" s="27"/>
      <c r="M38" s="21"/>
      <c r="N38" s="27"/>
      <c r="O38" s="34"/>
      <c r="P38" s="52"/>
      <c r="Q38" s="27"/>
      <c r="R38" s="34"/>
      <c r="S38" s="27"/>
      <c r="T38" s="59"/>
    </row>
    <row r="39" spans="1:20" ht="13.5" customHeight="1">
      <c r="A39" s="11"/>
      <c r="B39" s="21"/>
      <c r="C39" s="21"/>
      <c r="D39" s="21"/>
      <c r="E39" s="27"/>
      <c r="F39" s="21"/>
      <c r="G39" s="34"/>
      <c r="H39" s="38"/>
      <c r="I39" s="34"/>
      <c r="J39" s="38"/>
      <c r="K39" s="34"/>
      <c r="L39" s="27"/>
      <c r="M39" s="21"/>
      <c r="N39" s="27"/>
      <c r="O39" s="34"/>
      <c r="P39" s="52"/>
      <c r="Q39" s="27"/>
      <c r="R39" s="34"/>
      <c r="S39" s="27"/>
      <c r="T39" s="59"/>
    </row>
    <row r="40" spans="1:20" ht="13.5" customHeight="1">
      <c r="A40" s="11"/>
      <c r="B40" s="21"/>
      <c r="C40" s="21"/>
      <c r="D40" s="21"/>
      <c r="E40" s="27"/>
      <c r="F40" s="21"/>
      <c r="G40" s="34"/>
      <c r="H40" s="38"/>
      <c r="I40" s="34"/>
      <c r="J40" s="38"/>
      <c r="K40" s="34"/>
      <c r="L40" s="27"/>
      <c r="M40" s="21"/>
      <c r="N40" s="27"/>
      <c r="O40" s="34"/>
      <c r="P40" s="52"/>
      <c r="Q40" s="27"/>
      <c r="R40" s="34"/>
      <c r="S40" s="27"/>
      <c r="T40" s="59"/>
    </row>
    <row r="41" spans="1:20" ht="19.7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1"/>
      <c r="L41" s="43"/>
      <c r="M41" s="43"/>
      <c r="N41" s="43"/>
      <c r="O41" s="50"/>
      <c r="P41" s="53" t="s">
        <v>63</v>
      </c>
      <c r="Q41" s="54"/>
      <c r="R41" s="50"/>
      <c r="S41" s="50"/>
      <c r="T41" s="50"/>
    </row>
    <row r="42" spans="1:17" ht="19.7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2"/>
      <c r="L42" s="44"/>
      <c r="M42" s="44"/>
      <c r="N42" s="44"/>
      <c r="O42" s="42"/>
      <c r="P42" s="44"/>
      <c r="Q42" s="44"/>
    </row>
    <row r="43" spans="1:17" ht="19.7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19.7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0"/>
      <c r="K44" s="13"/>
      <c r="L44" s="13"/>
      <c r="M44" s="13"/>
      <c r="N44" s="47"/>
      <c r="O44" s="42"/>
      <c r="P44" s="44"/>
      <c r="Q44" s="44"/>
    </row>
    <row r="45" spans="1:17" ht="19.75" customHeight="1">
      <c r="A45" s="13" t="s">
        <v>17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13"/>
      <c r="L45" s="40"/>
      <c r="M45" s="13"/>
      <c r="N45" s="48"/>
      <c r="O45" s="47"/>
      <c r="P45" s="13"/>
      <c r="Q45" s="13"/>
    </row>
    <row r="46" spans="1:17" ht="19.7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9.7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4"/>
    </row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42:H42"/>
    <mergeCell ref="G44:H44"/>
    <mergeCell ref="B45:J45"/>
    <mergeCell ref="B46:Q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