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立仁愛之家收容概況表(一)" state="visible" r:id="rId4"/>
  </sheets>
</workbook>
</file>

<file path=xl/sharedStrings.xml><?xml version="1.0" encoding="utf-8"?>
<sst xmlns="http://schemas.openxmlformats.org/spreadsheetml/2006/main" count="51">
  <si>
    <t>公開類</t>
  </si>
  <si>
    <t>月  報</t>
  </si>
  <si>
    <t>臺中市立仁愛之家收容概況表(一)</t>
  </si>
  <si>
    <t>中華民國111年8月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</si>
  <si>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</si>
  <si>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</si>
  <si>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</si>
  <si>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</si>
  <si>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</si>
  <si>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</si>
  <si>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</si>
  <si>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</si>
  <si>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</si>
  <si>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</si>
  <si>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</si>
  <si>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</si>
  <si>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</si>
  <si>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</si>
  <si>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</si>
  <si>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</si>
  <si>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</si>
  <si>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</si>
  <si>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</si>
  <si>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</si>
  <si>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</si>
  <si>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</si>
  <si>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</si>
  <si>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</si>
  <si>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</si>
  <si>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</si>
  <si>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</si>
  <si>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</si>
  <si>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</si>
  <si>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</si>
  <si>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</si>
  <si>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</si>
  <si>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</si>
  <si>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</si>
  <si>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</si>
  <si>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</si>
  <si>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</si>
  <si>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</si>
  <si>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</si>
  <si>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中華民國111年9月5日編製</t>
  </si>
  <si>
    <t>臺中市立仁愛之家</t>
  </si>
  <si>
    <t>10730-04-01-3</t>
  </si>
  <si>
    <t>非老非殘</t>
  </si>
  <si>
    <t>外國籍
(人)</t>
  </si>
  <si>
    <t>單位：人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</si>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</sst>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3">
    <numFmt formatCode="_-* #,##0_-;\-* #,##0_-;_-* &quot;-&quot;??_-;_-@_-" numFmtId="196"/>
    <numFmt formatCode="##,###,##0;\-##,###,##0;&quot;－&quot;" numFmtId="197"/>
    <numFmt formatCode="#,##0_ " numFmtId="198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Calibri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2" borderId="2" xfId="0" applyFont="true" applyBorder="true">
      <alignment horizontal="center" vertical="center"/>
    </xf>
    <xf numFmtId="49" fontId="3" borderId="0" xfId="0" applyNumberFormat="true" applyFont="true">
      <alignment horizontal="center" vertical="center"/>
    </xf>
    <xf numFmtId="0" fontId="4" borderId="3" xfId="0" applyFont="true" applyBorder="true"/>
    <xf numFmtId="0" fontId="5" borderId="4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6" borderId="5" xfId="0" applyFont="true" applyBorder="true">
      <alignment horizontal="left" vertical="center"/>
    </xf>
    <xf numFmtId="0" fontId="7" borderId="4" xfId="0" applyFont="true" applyBorder="true">
      <alignment horizontal="center" vertical="center"/>
    </xf>
    <xf numFmtId="0" fontId="1" borderId="2" xfId="0" applyFont="true" applyBorder="true">
      <alignment horizontal="center"/>
    </xf>
    <xf numFmtId="0" fontId="1" borderId="4" xfId="0" applyFont="true" applyBorder="true">
      <alignment horizontal="center" vertical="center" wrapText="true"/>
    </xf>
    <xf numFmtId="0" fontId="8" borderId="2" xfId="0" applyFont="true" applyBorder="true"/>
    <xf numFmtId="0" fontId="1" borderId="0" xfId="0" applyFont="true"/>
    <xf numFmtId="0" fontId="1" borderId="0" xfId="0" applyFont="true">
      <alignment horizontal="left" vertical="center"/>
    </xf>
    <xf numFmtId="0" fontId="1" borderId="0" xfId="0" applyFont="true">
      <alignment horizontal="left" vertical="top" wrapText="true"/>
    </xf>
    <xf numFmtId="0" fontId="3" borderId="6" xfId="0" applyFont="true" applyBorder="true"/>
    <xf numFmtId="0" fontId="1" borderId="7" xfId="0" applyFont="true" applyBorder="true"/>
    <xf numFmtId="0" fontId="2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/>
    </xf>
    <xf numFmtId="0" fontId="5" borderId="5" xfId="0" applyFont="true" applyBorder="true">
      <alignment horizontal="left" vertical="center"/>
    </xf>
    <xf numFmtId="0" fontId="1" fillId="2" borderId="1" xfId="0" applyFont="true" applyFill="true" applyBorder="true">
      <alignment horizontal="center" vertical="center" wrapText="true"/>
    </xf>
    <xf numFmtId="196" fontId="9" fillId="3" borderId="1" xfId="0" applyNumberFormat="true" applyFont="true" applyFill="true" applyBorder="true">
      <alignment horizontal="center" vertical="center"/>
    </xf>
    <xf numFmtId="0" fontId="1" borderId="2" xfId="0" applyFont="true" applyBorder="true"/>
    <xf numFmtId="0" fontId="8" borderId="3" xfId="0" applyFont="true" applyBorder="true"/>
    <xf numFmtId="197" fontId="1" fillId="3" borderId="1" xfId="0" applyNumberFormat="true" applyFont="true" applyFill="true" applyBorder="true">
      <alignment horizontal="center" vertical="center"/>
    </xf>
    <xf numFmtId="0" fontId="3" borderId="0" xfId="0" applyFont="true"/>
    <xf numFmtId="0" fontId="1" borderId="0" xfId="0" applyFont="true">
      <alignment vertical="center"/>
    </xf>
    <xf numFmtId="0" fontId="1" borderId="3" xfId="0" applyFont="true" applyBorder="true"/>
    <xf numFmtId="0" fontId="1" borderId="1" xfId="0" applyFont="true" applyBorder="true">
      <alignment horizontal="center" vertical="center"/>
    </xf>
    <xf numFmtId="0" fontId="1" fillId="2" borderId="1" xfId="0" applyFont="true" applyFill="true" applyBorder="true">
      <alignment horizontal="center" vertical="center"/>
    </xf>
    <xf numFmtId="196" fontId="5" fillId="3" borderId="1" xfId="0" applyNumberFormat="true" applyFont="true" applyFill="true" applyBorder="true">
      <alignment horizontal="center" vertical="center"/>
    </xf>
    <xf numFmtId="0" fontId="7" borderId="0" xfId="0" applyFont="true"/>
    <xf numFmtId="196" fontId="1" fillId="3" borderId="1" xfId="0" applyNumberFormat="true" applyFont="true" applyFill="true" applyBorder="true">
      <alignment horizontal="center" vertical="center"/>
    </xf>
    <xf numFmtId="198" fontId="1" fillId="3" borderId="1" xfId="0" applyNumberFormat="true" applyFont="true" applyFill="true" applyBorder="true">
      <alignment horizontal="center" vertical="center"/>
    </xf>
    <xf numFmtId="198" fontId="1" borderId="1" xfId="0" applyNumberFormat="true" applyFont="true" applyBorder="true">
      <alignment horizontal="center" vertical="center"/>
    </xf>
    <xf numFmtId="0" fontId="3" borderId="8" xfId="0" applyFont="true" applyBorder="true"/>
    <xf numFmtId="0" fontId="1" borderId="9" xfId="0" applyFont="true" applyBorder="true">
      <alignment horizontal="right"/>
    </xf>
    <xf numFmtId="196" fontId="1" borderId="1" xfId="0" applyNumberFormat="true" applyFont="true" applyBorder="true">
      <alignment horizontal="right" vertical="center"/>
    </xf>
    <xf numFmtId="197" fontId="6" fillId="3" borderId="1" xfId="0" applyNumberFormat="true" applyFont="true" applyFill="true" applyBorder="true">
      <alignment horizontal="center" vertical="center" wrapText="true"/>
    </xf>
    <xf numFmtId="0" fontId="6" borderId="1" xfId="0" applyFont="true" applyBorder="true">
      <alignment horizontal="center" vertical="center" wrapText="true"/>
    </xf>
    <xf numFmtId="0" fontId="1" borderId="0" xfId="0" applyFont="true">
      <alignment horizontal="center" vertical="center"/>
    </xf>
    <xf numFmtId="0" fontId="3" borderId="1" xfId="0" applyFont="true" applyBorder="true">
      <alignment horizontal="left"/>
    </xf>
    <xf numFmtId="0" fontId="1" borderId="1" xfId="0" applyFont="true" applyBorder="true">
      <alignment horizontal="left"/>
    </xf>
    <xf numFmtId="0" fontId="3" borderId="0" xfId="0" applyFont="true">
      <alignment horizontal="center" vertical="center"/>
    </xf>
    <xf numFmtId="0" fontId="1" borderId="10" xfId="0" applyFont="true" applyBorder="true">
      <alignment horizontal="center" vertical="center"/>
    </xf>
    <xf numFmtId="196" fontId="1" fillId="3" borderId="10" xfId="0" applyNumberFormat="true" applyFont="true" applyFill="true" applyBorder="true">
      <alignment horizontal="center" vertical="center"/>
    </xf>
    <xf numFmtId="196" fontId="1" borderId="10" xfId="0" applyNumberFormat="true" applyFont="true" applyBorder="true">
      <alignment vertical="center"/>
    </xf>
    <xf numFmtId="0" fontId="1" borderId="6" xfId="0" applyFont="true" applyBorder="true"/>
    <xf numFmtId="0" fontId="3" borderId="0" xfId="0" applyFont="true">
      <alignment vertical="center"/>
    </xf>
    <xf numFmtId="0" fontId="2" borderId="0" xfId="0" applyFont="true">
      <alignment vertical="center"/>
    </xf>
    <xf numFmtId="0" fontId="5" borderId="0" xfId="0" applyFont="true">
      <alignment horizontal="left" vertical="center"/>
    </xf>
    <xf numFmtId="0" fontId="10" borderId="6" xfId="0" applyFont="true" applyBorder="true">
      <alignment vertical="center"/>
    </xf>
    <xf numFmtId="196" fontId="1" borderId="0" xfId="0" applyNumberFormat="true" applyFont="true">
      <alignment vertical="center"/>
    </xf>
    <xf numFmtId="0" fontId="1" borderId="6" xfId="0" applyFont="true" applyBorder="true">
      <alignment vertical="center"/>
    </xf>
    <xf numFmtId="0" fontId="1" borderId="0" xfId="0" applyFont="true">
      <alignment horizontal="left" vertical="center" wrapText="true"/>
    </xf>
    <xf numFmtId="0" fontId="10" borderId="0" xfId="0" applyFont="true">
      <alignment vertical="center"/>
    </xf>
    <xf numFmtId="0" fontId="1" borderId="0" xfId="0" applyFont="true">
      <alignment horizontal="center"/>
    </xf>
    <xf numFmtId="0" fontId="8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30"/>
  <sheetViews>
    <sheetView zoomScale="100" topLeftCell="A1" workbookViewId="0" showGridLines="true" showRowColHeaders="true">
      <selection activeCell="B2" sqref="B2:B2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6.00390625" hidden="false" outlineLevel="0"/>
    <col min="4" max="7" bestFit="false" customWidth="true" width="7.00390625" hidden="false" outlineLevel="0"/>
    <col min="8" max="8" bestFit="false" customWidth="true" width="13.00390625" hidden="false" outlineLevel="0"/>
    <col min="9" max="10" bestFit="false" customWidth="true" width="10.00390625" hidden="false" outlineLevel="0"/>
    <col min="11" max="11" bestFit="false" customWidth="true" width="11.00390625" hidden="false" outlineLevel="0"/>
    <col min="12" max="12" bestFit="false" customWidth="true" width="10.00390625" hidden="false" outlineLevel="0"/>
    <col min="13" max="13" bestFit="false" customWidth="true" width="13.00390625" hidden="false" outlineLevel="0"/>
    <col min="14" max="14" bestFit="false" customWidth="true" width="8.00390625" hidden="false" outlineLevel="0"/>
    <col min="16" max="16" bestFit="false" customWidth="true" width="8.00390625" hidden="false" outlineLevel="0"/>
    <col min="17" max="17" bestFit="false" customWidth="true" width="10.00390625" hidden="false" outlineLevel="0"/>
    <col min="19" max="19" bestFit="false" customWidth="true" width="10.00390625" hidden="false" outlineLevel="0"/>
    <col min="20" max="20" bestFit="false" customWidth="true" width="11.00390625" hidden="false" outlineLevel="0"/>
    <col min="21" max="50" bestFit="false" customWidth="true" width="3.00390625" hidden="false" outlineLevel="0"/>
  </cols>
  <sheetData>
    <row r="1" ht="21.2339743589744" customHeight="true">
      <c r="A1" s="1" t="s">
        <v>0</v>
      </c>
      <c r="B1" s="15"/>
      <c r="C1" s="27"/>
      <c r="D1" s="27"/>
      <c r="E1" s="33"/>
      <c r="F1" s="27"/>
      <c r="G1" s="27"/>
      <c r="H1" s="27"/>
      <c r="I1" s="27"/>
      <c r="J1" s="27"/>
      <c r="K1" s="27"/>
      <c r="L1" s="37"/>
      <c r="M1" s="30" t="s">
        <v>36</v>
      </c>
      <c r="N1" s="30"/>
      <c r="O1" s="30"/>
      <c r="P1" s="43" t="s">
        <v>44</v>
      </c>
      <c r="Q1" s="43"/>
      <c r="R1" s="43"/>
      <c r="S1" s="49"/>
      <c r="T1" s="12"/>
    </row>
    <row r="2" ht="16.7267628205128" customHeight="true">
      <c r="A2" s="1" t="s">
        <v>1</v>
      </c>
      <c r="B2" s="16" t="s">
        <v>15</v>
      </c>
      <c r="C2" s="29"/>
      <c r="D2" s="29"/>
      <c r="E2" s="29"/>
      <c r="F2" s="29"/>
      <c r="G2" s="29"/>
      <c r="H2" s="29"/>
      <c r="I2" s="29"/>
      <c r="J2" s="29"/>
      <c r="K2" s="29"/>
      <c r="L2" s="38"/>
      <c r="M2" s="30" t="s">
        <v>37</v>
      </c>
      <c r="N2" s="30"/>
      <c r="O2" s="30"/>
      <c r="P2" s="44" t="s">
        <v>45</v>
      </c>
      <c r="Q2" s="44"/>
      <c r="R2" s="44"/>
      <c r="S2" s="16"/>
      <c r="T2" s="29"/>
    </row>
    <row r="3" ht="30.2483974358974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5.9755608974359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5" t="s">
        <v>48</v>
      </c>
      <c r="S4" s="50"/>
    </row>
    <row r="5" ht="20.683092948718" customHeight="true">
      <c r="A5" s="4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51"/>
      <c r="T5" s="51"/>
    </row>
    <row r="6" ht="19.7315705128205" customHeight="true">
      <c r="A6" s="5" t="s">
        <v>5</v>
      </c>
      <c r="B6" s="18" t="s">
        <v>16</v>
      </c>
      <c r="C6" s="18"/>
      <c r="D6" s="18"/>
      <c r="E6" s="18" t="s">
        <v>24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  <c r="T6" s="27"/>
      <c r="U6" s="12"/>
      <c r="V6" s="12"/>
    </row>
    <row r="7" ht="9.61538461538462" customHeight="true">
      <c r="A7" s="5"/>
      <c r="B7" s="19" t="s">
        <v>17</v>
      </c>
      <c r="C7" s="19" t="s">
        <v>19</v>
      </c>
      <c r="D7" s="19" t="s">
        <v>22</v>
      </c>
      <c r="E7" s="19" t="s">
        <v>7</v>
      </c>
      <c r="F7" s="19"/>
      <c r="G7" s="19"/>
      <c r="H7" s="30" t="s">
        <v>28</v>
      </c>
      <c r="I7" s="30"/>
      <c r="J7" s="30" t="s">
        <v>31</v>
      </c>
      <c r="K7" s="30"/>
      <c r="L7" s="19" t="s">
        <v>35</v>
      </c>
      <c r="M7" s="19"/>
      <c r="N7" s="18" t="s">
        <v>7</v>
      </c>
      <c r="O7" s="30" t="s">
        <v>42</v>
      </c>
      <c r="P7" s="30"/>
      <c r="Q7" s="30" t="s">
        <v>46</v>
      </c>
      <c r="R7" s="30"/>
      <c r="S7" s="15"/>
      <c r="T7" s="27"/>
      <c r="U7" s="12"/>
      <c r="V7" s="12"/>
    </row>
    <row r="8" ht="14.8737980769231" customHeight="true">
      <c r="A8" s="5"/>
      <c r="B8" s="19"/>
      <c r="C8" s="19"/>
      <c r="D8" s="19"/>
      <c r="E8" s="19"/>
      <c r="F8" s="19"/>
      <c r="G8" s="19"/>
      <c r="H8" s="30"/>
      <c r="I8" s="30"/>
      <c r="J8" s="30"/>
      <c r="K8" s="30"/>
      <c r="L8" s="19"/>
      <c r="M8" s="19"/>
      <c r="N8" s="18"/>
      <c r="O8" s="30"/>
      <c r="P8" s="30"/>
      <c r="Q8" s="30"/>
      <c r="R8" s="30"/>
      <c r="S8" s="15"/>
      <c r="T8" s="27"/>
      <c r="U8" s="12"/>
      <c r="V8" s="12"/>
    </row>
    <row r="9" ht="27.2435897435897" customHeight="true">
      <c r="A9" s="5"/>
      <c r="B9" s="19"/>
      <c r="C9" s="19"/>
      <c r="D9" s="19"/>
      <c r="E9" s="19" t="s">
        <v>7</v>
      </c>
      <c r="F9" s="30" t="s">
        <v>23</v>
      </c>
      <c r="G9" s="30" t="s">
        <v>26</v>
      </c>
      <c r="H9" s="30" t="s">
        <v>23</v>
      </c>
      <c r="I9" s="30" t="s">
        <v>26</v>
      </c>
      <c r="J9" s="30" t="s">
        <v>23</v>
      </c>
      <c r="K9" s="30" t="s">
        <v>26</v>
      </c>
      <c r="L9" s="30" t="s">
        <v>23</v>
      </c>
      <c r="M9" s="30" t="s">
        <v>26</v>
      </c>
      <c r="N9" s="18"/>
      <c r="O9" s="30"/>
      <c r="P9" s="30"/>
      <c r="Q9" s="30"/>
      <c r="R9" s="30"/>
      <c r="S9" s="15"/>
      <c r="T9" s="27"/>
      <c r="U9" s="12"/>
      <c r="V9" s="12"/>
    </row>
    <row r="10" ht="22.7363782051282" customHeight="true">
      <c r="A10" s="6"/>
      <c r="B10" s="20" t="n">
        <v>0</v>
      </c>
      <c r="C10" s="30" t="s">
        <v>20</v>
      </c>
      <c r="D10" s="30" t="s">
        <v>20</v>
      </c>
      <c r="E10" s="34" t="n">
        <f>SUM(F10:G10)</f>
        <v>170</v>
      </c>
      <c r="F10" s="34" t="n">
        <f>SUM(H10, J10, L10)</f>
        <v>148</v>
      </c>
      <c r="G10" s="34" t="n">
        <f>SUM(I10, K10, M10)</f>
        <v>22</v>
      </c>
      <c r="H10" s="30" t="n">
        <v>111</v>
      </c>
      <c r="I10" s="30" t="n">
        <v>22</v>
      </c>
      <c r="J10" s="30" t="n">
        <v>37</v>
      </c>
      <c r="K10" s="20" t="n">
        <v>0</v>
      </c>
      <c r="L10" s="20" t="n">
        <v>0</v>
      </c>
      <c r="M10" s="20" t="n">
        <v>0</v>
      </c>
      <c r="N10" s="34" t="n">
        <f>SUM(O10:R10)</f>
        <v>30</v>
      </c>
      <c r="O10" s="30" t="n">
        <v>30</v>
      </c>
      <c r="P10" s="30"/>
      <c r="Q10" s="20" t="n">
        <v>0</v>
      </c>
      <c r="R10" s="20"/>
      <c r="S10" s="15"/>
      <c r="T10" s="27"/>
      <c r="U10" s="58"/>
      <c r="V10" s="58"/>
    </row>
    <row r="11" ht="11.6686698717949" customHeight="true">
      <c r="A11" s="7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2"/>
      <c r="T11" s="54"/>
      <c r="U11" s="12"/>
      <c r="V11" s="12"/>
    </row>
    <row r="12" ht="19.7315705128205" customHeight="true">
      <c r="A12" s="8" t="s">
        <v>6</v>
      </c>
      <c r="B12" s="18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53"/>
      <c r="T12" s="57"/>
      <c r="U12" s="12"/>
      <c r="V12" s="12"/>
    </row>
    <row r="13" ht="15.8253205128205" customHeight="true">
      <c r="A13" s="8"/>
      <c r="B13" s="19" t="s">
        <v>7</v>
      </c>
      <c r="C13" s="19"/>
      <c r="D13" s="19"/>
      <c r="E13" s="19"/>
      <c r="F13" s="19"/>
      <c r="G13" s="19"/>
      <c r="H13" s="30" t="s">
        <v>28</v>
      </c>
      <c r="I13" s="30"/>
      <c r="J13" s="30" t="s">
        <v>31</v>
      </c>
      <c r="K13" s="30"/>
      <c r="L13" s="19" t="s">
        <v>35</v>
      </c>
      <c r="M13" s="19"/>
      <c r="N13" s="19" t="s">
        <v>39</v>
      </c>
      <c r="O13" s="19"/>
      <c r="P13" s="30" t="s">
        <v>7</v>
      </c>
      <c r="Q13" s="30" t="s">
        <v>42</v>
      </c>
      <c r="R13" s="46" t="s">
        <v>46</v>
      </c>
      <c r="S13" s="12"/>
    </row>
    <row r="14" ht="19.3810096153846" customHeight="true">
      <c r="A14" s="8"/>
      <c r="B14" s="19"/>
      <c r="C14" s="19"/>
      <c r="D14" s="19"/>
      <c r="E14" s="19"/>
      <c r="F14" s="19"/>
      <c r="G14" s="19"/>
      <c r="H14" s="30"/>
      <c r="I14" s="30"/>
      <c r="J14" s="30"/>
      <c r="K14" s="30"/>
      <c r="L14" s="19"/>
      <c r="M14" s="19"/>
      <c r="N14" s="19"/>
      <c r="O14" s="19"/>
      <c r="P14" s="30"/>
      <c r="Q14" s="30"/>
      <c r="R14" s="46"/>
      <c r="S14" s="12"/>
    </row>
    <row r="15" ht="18.2291666666667" customHeight="true">
      <c r="A15" s="8"/>
      <c r="B15" s="22" t="s">
        <v>7</v>
      </c>
      <c r="C15" s="22"/>
      <c r="D15" s="31" t="s">
        <v>23</v>
      </c>
      <c r="E15" s="31"/>
      <c r="F15" s="31" t="s">
        <v>26</v>
      </c>
      <c r="G15" s="31"/>
      <c r="H15" s="30" t="s">
        <v>23</v>
      </c>
      <c r="I15" s="30" t="s">
        <v>26</v>
      </c>
      <c r="J15" s="30" t="s">
        <v>23</v>
      </c>
      <c r="K15" s="30" t="s">
        <v>26</v>
      </c>
      <c r="L15" s="30" t="s">
        <v>23</v>
      </c>
      <c r="M15" s="30" t="s">
        <v>26</v>
      </c>
      <c r="N15" s="30" t="s">
        <v>23</v>
      </c>
      <c r="O15" s="30" t="s">
        <v>26</v>
      </c>
      <c r="P15" s="30"/>
      <c r="Q15" s="30"/>
      <c r="R15" s="46"/>
      <c r="S15" s="12"/>
    </row>
    <row r="16" ht="22.7363782051282" customHeight="true">
      <c r="A16" s="6" t="s">
        <v>7</v>
      </c>
      <c r="B16" s="23" t="n">
        <f>SUM(D16, F16)</f>
        <v>130</v>
      </c>
      <c r="C16" s="23"/>
      <c r="D16" s="32" t="n">
        <f>H16+J16</f>
        <v>112</v>
      </c>
      <c r="E16" s="32"/>
      <c r="F16" s="32" t="n">
        <f>SUM(F17:G18)</f>
        <v>18</v>
      </c>
      <c r="G16" s="32"/>
      <c r="H16" s="34" t="n">
        <f>H17+H18</f>
        <v>91</v>
      </c>
      <c r="I16" s="34" t="n">
        <f>SUM(I17:I18)</f>
        <v>18</v>
      </c>
      <c r="J16" s="34" t="n">
        <f>SUM(J17:J18)</f>
        <v>21</v>
      </c>
      <c r="K16" s="34" t="n">
        <f>SUM(K17:K18)</f>
        <v>0</v>
      </c>
      <c r="L16" s="34" t="n">
        <f>SUM(L17:L18)</f>
        <v>0</v>
      </c>
      <c r="M16" s="34" t="n">
        <f>SUM(M17:M18)</f>
        <v>0</v>
      </c>
      <c r="N16" s="34" t="n">
        <f>SUM(N17:N18)</f>
        <v>1</v>
      </c>
      <c r="O16" s="34" t="n">
        <f>SUM(O17:O18)</f>
        <v>0</v>
      </c>
      <c r="P16" s="34" t="n">
        <f>SUM(P17:P18)</f>
        <v>26</v>
      </c>
      <c r="Q16" s="34" t="n">
        <f>SUM(Q17:Q18)</f>
        <v>26</v>
      </c>
      <c r="R16" s="47" t="n">
        <f>SUM(R17:R18)</f>
        <v>0</v>
      </c>
      <c r="S16" s="42"/>
    </row>
    <row r="17" ht="22.7363782051282" customHeight="true">
      <c r="A17" s="6" t="s">
        <v>8</v>
      </c>
      <c r="B17" s="23" t="n">
        <f>SUM(D17, F17)</f>
        <v>95</v>
      </c>
      <c r="C17" s="23"/>
      <c r="D17" s="32" t="n">
        <f>H17+J17+L17</f>
        <v>89</v>
      </c>
      <c r="E17" s="32"/>
      <c r="F17" s="32" t="n">
        <f>I17+K17+M17</f>
        <v>6</v>
      </c>
      <c r="G17" s="32"/>
      <c r="H17" s="30" t="n">
        <v>68</v>
      </c>
      <c r="I17" s="30" t="n">
        <v>6</v>
      </c>
      <c r="J17" s="30" t="n">
        <v>21</v>
      </c>
      <c r="K17" s="20" t="n">
        <v>0</v>
      </c>
      <c r="L17" s="20" t="n">
        <v>0</v>
      </c>
      <c r="M17" s="20" t="n">
        <v>0</v>
      </c>
      <c r="N17" s="39" t="n">
        <v>0</v>
      </c>
      <c r="O17" s="20" t="n">
        <v>0</v>
      </c>
      <c r="P17" s="34" t="n">
        <f>Q17</f>
        <v>6</v>
      </c>
      <c r="Q17" s="30" t="n">
        <v>6</v>
      </c>
      <c r="R17" s="48" t="n">
        <v>0</v>
      </c>
      <c r="S17" s="54"/>
      <c r="T17" t="s">
        <v>49</v>
      </c>
    </row>
    <row r="18" ht="22.7363782051282" customHeight="true">
      <c r="A18" s="6" t="s">
        <v>9</v>
      </c>
      <c r="B18" s="23" t="n">
        <f>SUM(D18, F18)</f>
        <v>35</v>
      </c>
      <c r="C18" s="23"/>
      <c r="D18" s="32" t="n">
        <f>H18+J18+L18</f>
        <v>23</v>
      </c>
      <c r="E18" s="32"/>
      <c r="F18" s="32" t="n">
        <f>I18+K18+M18</f>
        <v>12</v>
      </c>
      <c r="G18" s="32"/>
      <c r="H18" s="30" t="n">
        <v>23</v>
      </c>
      <c r="I18" s="30" t="n">
        <v>12</v>
      </c>
      <c r="J18" s="20" t="n">
        <v>0</v>
      </c>
      <c r="K18" s="20" t="n">
        <v>0</v>
      </c>
      <c r="L18" s="20" t="n">
        <v>0</v>
      </c>
      <c r="M18" s="20" t="n">
        <v>0</v>
      </c>
      <c r="N18" s="30" t="n">
        <v>1</v>
      </c>
      <c r="O18" s="20" t="n">
        <v>0</v>
      </c>
      <c r="P18" s="34" t="n">
        <v>20</v>
      </c>
      <c r="Q18" s="30" t="n">
        <v>20</v>
      </c>
      <c r="R18" s="48" t="n">
        <v>0</v>
      </c>
    </row>
    <row r="19" ht="12.4198717948718" customHeight="true">
      <c r="A19" s="9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X19" s="59" t="s">
        <v>50</v>
      </c>
    </row>
    <row r="20" ht="25.7411858974359" customHeight="true">
      <c r="A20" s="4" t="s">
        <v>10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ht="18.9803685897436" customHeight="true">
      <c r="A21" s="5" t="s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49"/>
      <c r="T21" s="12"/>
      <c r="U21" s="28"/>
    </row>
    <row r="22" ht="33.4535256410256" customHeight="true">
      <c r="A22" s="10" t="s">
        <v>6</v>
      </c>
      <c r="B22" s="19" t="s">
        <v>7</v>
      </c>
      <c r="C22" s="19" t="s">
        <v>21</v>
      </c>
      <c r="D22" s="19"/>
      <c r="E22" s="19" t="s">
        <v>25</v>
      </c>
      <c r="F22" s="19"/>
      <c r="G22" s="19"/>
      <c r="H22" s="19" t="s">
        <v>29</v>
      </c>
      <c r="I22" s="19" t="s">
        <v>30</v>
      </c>
      <c r="J22" s="19"/>
      <c r="K22" s="30" t="s">
        <v>34</v>
      </c>
      <c r="L22" s="30"/>
      <c r="M22" s="19" t="s">
        <v>38</v>
      </c>
      <c r="N22" s="19" t="s">
        <v>40</v>
      </c>
      <c r="O22" s="19"/>
      <c r="P22" s="19"/>
      <c r="Q22" s="19" t="s">
        <v>47</v>
      </c>
      <c r="R22" s="19"/>
      <c r="S22" s="49"/>
      <c r="T22" s="12"/>
      <c r="U22" s="42"/>
    </row>
    <row r="23" ht="22.7363782051282" customHeight="true">
      <c r="A23" s="6" t="s">
        <v>7</v>
      </c>
      <c r="B23" s="26" t="n">
        <f>SUM(B24:B25)</f>
        <v>78</v>
      </c>
      <c r="C23" s="26" t="n">
        <f>SUM(C24:D25)</f>
        <v>11</v>
      </c>
      <c r="D23" s="26"/>
      <c r="E23" s="26" t="n">
        <f>SUM(E24:G25)</f>
        <v>18</v>
      </c>
      <c r="F23" s="26"/>
      <c r="G23" s="26"/>
      <c r="H23" s="26" t="n">
        <f>SUM(H24:H25)</f>
        <v>3</v>
      </c>
      <c r="I23" s="26" t="n">
        <f>SUM(I24:J25)</f>
        <v>30</v>
      </c>
      <c r="J23" s="26"/>
      <c r="K23" s="35" t="n">
        <f>SUM(K24:L25)</f>
        <v>3</v>
      </c>
      <c r="L23" s="35"/>
      <c r="M23" s="26" t="n">
        <f>SUM(M24:M25)</f>
        <v>13</v>
      </c>
      <c r="N23" s="40" t="n">
        <f>SUM(N24:P25)</f>
        <v>78</v>
      </c>
      <c r="O23" s="40"/>
      <c r="P23" s="40"/>
      <c r="Q23" s="40" t="n">
        <f>SUM(Q24:R25)</f>
        <v>0</v>
      </c>
      <c r="R23" s="40"/>
      <c r="S23" s="49"/>
      <c r="T23" s="12"/>
      <c r="U23" s="42"/>
    </row>
    <row r="24" ht="22.7363782051282" customHeight="true">
      <c r="A24" s="6" t="s">
        <v>8</v>
      </c>
      <c r="B24" s="26" t="n">
        <f>SUM(C24:M24)</f>
        <v>19</v>
      </c>
      <c r="C24" s="30" t="n">
        <v>5</v>
      </c>
      <c r="D24" s="30"/>
      <c r="E24" s="30" t="n">
        <v>1</v>
      </c>
      <c r="F24" s="30"/>
      <c r="G24" s="30"/>
      <c r="H24" s="20" t="n">
        <v>0</v>
      </c>
      <c r="I24" s="30" t="n">
        <v>6</v>
      </c>
      <c r="J24" s="30"/>
      <c r="K24" s="36" t="n">
        <v>1</v>
      </c>
      <c r="L24" s="36"/>
      <c r="M24" s="30" t="n">
        <v>6</v>
      </c>
      <c r="N24" s="41" t="n">
        <f>SUM(C24:M24)</f>
        <v>19</v>
      </c>
      <c r="O24" s="41"/>
      <c r="P24" s="41"/>
      <c r="Q24" s="20" t="n">
        <v>0</v>
      </c>
      <c r="R24" s="20"/>
      <c r="S24" s="49"/>
      <c r="T24" s="12"/>
      <c r="U24" s="42"/>
    </row>
    <row r="25" ht="22.7363782051282" customHeight="true">
      <c r="A25" s="6" t="s">
        <v>9</v>
      </c>
      <c r="B25" s="26" t="n">
        <f>SUM(C25:M25)</f>
        <v>59</v>
      </c>
      <c r="C25" s="30" t="n">
        <v>6</v>
      </c>
      <c r="D25" s="30"/>
      <c r="E25" s="30" t="n">
        <v>17</v>
      </c>
      <c r="F25" s="30"/>
      <c r="G25" s="30"/>
      <c r="H25" s="30" t="n">
        <v>3</v>
      </c>
      <c r="I25" s="30" t="n">
        <v>24</v>
      </c>
      <c r="J25" s="30"/>
      <c r="K25" s="30" t="n">
        <v>2</v>
      </c>
      <c r="L25" s="30"/>
      <c r="M25" s="30" t="n">
        <v>7</v>
      </c>
      <c r="N25" s="41" t="n">
        <f>SUM(C25:M25)</f>
        <v>59</v>
      </c>
      <c r="O25" s="41"/>
      <c r="P25" s="41"/>
      <c r="Q25" s="20" t="n">
        <v>0</v>
      </c>
      <c r="R25" s="20"/>
      <c r="S25" s="55"/>
      <c r="T25" s="28"/>
      <c r="U25" s="42"/>
    </row>
    <row r="26" ht="11.1177884615385" customHeight="true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56"/>
      <c r="T26" s="56"/>
      <c r="U26" s="12"/>
    </row>
    <row r="27" ht="16.7267628205128" customHeight="true">
      <c r="A27" s="12" t="s">
        <v>12</v>
      </c>
      <c r="B27" s="27"/>
      <c r="C27" s="27"/>
      <c r="D27" s="27"/>
      <c r="E27" s="27"/>
      <c r="F27" s="27"/>
      <c r="G27" s="12" t="s">
        <v>27</v>
      </c>
      <c r="H27" s="27"/>
      <c r="I27" s="27"/>
      <c r="J27" s="12" t="s">
        <v>32</v>
      </c>
      <c r="K27" s="27"/>
      <c r="L27" s="27"/>
      <c r="M27" s="27"/>
      <c r="N27" s="12" t="s">
        <v>41</v>
      </c>
    </row>
    <row r="28" ht="16.7267628205128" customHeight="true">
      <c r="J28" s="12" t="s">
        <v>33</v>
      </c>
    </row>
    <row r="29" ht="16.5765224358974" customHeight="true">
      <c r="A29" s="13" t="s">
        <v>13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42" t="s">
        <v>43</v>
      </c>
      <c r="P29" s="42"/>
      <c r="Q29" s="42"/>
      <c r="R29" s="42"/>
    </row>
    <row r="30" ht="18.2291666666667" customHeight="true">
      <c r="A30" s="14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</sheetData>
  <mergeCells>
    <mergeCell ref="E6:R6"/>
    <mergeCell ref="E7:G8"/>
    <mergeCell ref="B7:B9"/>
    <mergeCell ref="D7:D9"/>
    <mergeCell ref="Q7:R9"/>
    <mergeCell ref="J7:K8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</mergeCells>
  <pageMargins bottom="0.75" footer="0.3" header="0.3" left="0.7" right="0.7" top="0.75"/>
</worksheet>
</file>