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<sst xmlns="http://schemas.openxmlformats.org/spreadsheetml/2006/main" count="84" uniqueCount="74">
  <si>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</si>
  <si>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</si>
  <si>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</si>
  <si>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中華民國111年7月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</si>
  <si>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</si>
  <si>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</si>
  <si>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</si>
  <si>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</si>
  <si>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</si>
  <si>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</si>
  <si>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</si>
  <si>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</si>
  <si>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</si>
  <si>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</si>
  <si>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</si>
  <si>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</si>
  <si>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</si>
  <si>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</si>
  <si>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</si>
  <si>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</si>
  <si>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</si>
  <si>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</si>
  <si>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</si>
  <si>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</si>
  <si>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</si>
  <si>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</si>
  <si>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</si>
  <si>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</si>
  <si>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</si>
  <si>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</si>
  <si>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</si>
  <si>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</si>
  <si>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</si>
  <si>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</si>
  <si>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</si>
  <si>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</si>
  <si>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</si>
  <si>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</si>
  <si>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</si>
  <si>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</si>
  <si>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</si>
  <si>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</si>
  <si>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</si>
  <si>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</si>
  <si>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</si>
  <si>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</si>
  <si>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</si>
  <si>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</si>
  <si>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</si>
  <si>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</si>
  <si>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</si>
  <si>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</si>
  <si>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</si>
  <si>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</si>
  <si>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</si>
  <si>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</si>
  <si>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</si>
  <si>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</si>
  <si>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</si>
  <si>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</si>
  <si>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</si>
  <si>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</si>
  <si>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</si>
  <si>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</si>
  <si>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</si>
  <si>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中華民國111年8月1日編製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</si>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</sst>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,##0;\-#,##0;\-"/>
    <numFmt numFmtId="198" formatCode="0.00_ "/>
    <numFmt numFmtId="199" formatCode="#,##0.00;\-#,##0.00;\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199" fontId="10" fillId="0" borderId="1" xfId="0" applyNumberFormat="1" applyFont="1" applyBorder="1" applyAlignment="1">
      <alignment horizontal="right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B7" sqref="B7:B9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60.25" customHeight="1">
      <c r="A1" s="1" t="s">
        <v>0</v>
      </c>
      <c r="B1" s="13"/>
      <c r="C1" s="22"/>
      <c r="D1" s="20"/>
      <c r="E1" s="20"/>
      <c r="F1" s="20"/>
      <c r="G1" s="20"/>
      <c r="H1" s="32"/>
      <c r="I1" s="20"/>
      <c r="J1" s="32"/>
      <c r="K1" s="31"/>
      <c r="L1" s="31"/>
      <c r="M1" s="20"/>
      <c r="N1" s="40"/>
      <c r="O1" s="1" t="s">
        <v>58</v>
      </c>
      <c r="P1" s="15" t="s">
        <v>61</v>
      </c>
      <c r="Q1" s="15"/>
      <c r="R1" s="15"/>
      <c r="S1" s="15"/>
      <c r="T1" s="15"/>
      <c r="U1" s="53"/>
    </row>
    <row r="2" spans="1:21" ht="50.55" customHeight="1">
      <c r="A2" s="1" t="s">
        <v>1</v>
      </c>
      <c r="B2" s="14" t="s">
        <v>20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59</v>
      </c>
      <c r="P2" s="46" t="s">
        <v>62</v>
      </c>
      <c r="Q2" s="46"/>
      <c r="R2" s="46"/>
      <c r="S2" s="46"/>
      <c r="T2" s="46"/>
      <c r="U2" s="53"/>
    </row>
    <row r="3" spans="1:20" ht="43.9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48"/>
      <c r="S3" s="48"/>
      <c r="T3" s="48"/>
    </row>
    <row r="4" spans="1:20" ht="100.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02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50.55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75.15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7" t="s">
        <v>35</v>
      </c>
      <c r="G7" s="27"/>
      <c r="H7" s="27"/>
      <c r="I7" s="27"/>
      <c r="J7" s="27"/>
      <c r="K7" s="27"/>
      <c r="L7" s="16" t="s">
        <v>49</v>
      </c>
      <c r="M7" s="16" t="s">
        <v>53</v>
      </c>
      <c r="N7" s="27" t="s">
        <v>55</v>
      </c>
      <c r="O7" s="27"/>
      <c r="P7" s="16" t="s">
        <v>63</v>
      </c>
      <c r="Q7" s="27" t="s">
        <v>66</v>
      </c>
      <c r="R7" s="27"/>
      <c r="S7" s="16" t="s">
        <v>70</v>
      </c>
      <c r="T7" s="50" t="s">
        <v>72</v>
      </c>
    </row>
    <row r="8" spans="1:20" ht="43.9" customHeight="1">
      <c r="A8" s="7" t="s">
        <v>5</v>
      </c>
      <c r="B8" s="16"/>
      <c r="C8" s="16"/>
      <c r="D8" s="16"/>
      <c r="E8" s="17" t="s">
        <v>32</v>
      </c>
      <c r="F8" s="27" t="s">
        <v>36</v>
      </c>
      <c r="G8" s="27"/>
      <c r="H8" s="33" t="s">
        <v>43</v>
      </c>
      <c r="I8" s="33"/>
      <c r="J8" s="34" t="s">
        <v>46</v>
      </c>
      <c r="K8" s="34"/>
      <c r="L8" s="17" t="s">
        <v>50</v>
      </c>
      <c r="M8" s="16"/>
      <c r="N8" s="41" t="s">
        <v>56</v>
      </c>
      <c r="O8" s="41"/>
      <c r="P8" s="16"/>
      <c r="Q8" s="41" t="s">
        <v>67</v>
      </c>
      <c r="R8" s="41"/>
      <c r="S8" s="16"/>
      <c r="T8" s="50"/>
    </row>
    <row r="9" spans="1:20" ht="77.4" customHeight="1">
      <c r="A9" s="6"/>
      <c r="B9" s="16"/>
      <c r="C9" s="16"/>
      <c r="D9" s="16"/>
      <c r="E9" s="17"/>
      <c r="F9" s="16" t="s">
        <v>37</v>
      </c>
      <c r="G9" s="29" t="s">
        <v>39</v>
      </c>
      <c r="H9" s="16" t="s">
        <v>37</v>
      </c>
      <c r="I9" s="29" t="s">
        <v>39</v>
      </c>
      <c r="J9" s="16" t="s">
        <v>37</v>
      </c>
      <c r="K9" s="29" t="s">
        <v>39</v>
      </c>
      <c r="L9" s="17"/>
      <c r="M9" s="16"/>
      <c r="N9" s="16" t="s">
        <v>37</v>
      </c>
      <c r="O9" s="34" t="s">
        <v>39</v>
      </c>
      <c r="P9" s="16"/>
      <c r="Q9" s="16" t="s">
        <v>37</v>
      </c>
      <c r="R9" s="34" t="s">
        <v>39</v>
      </c>
      <c r="S9" s="16"/>
      <c r="T9" s="50"/>
    </row>
    <row r="10" spans="1:20" ht="70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0" t="s">
        <v>40</v>
      </c>
      <c r="H10" s="17" t="s">
        <v>44</v>
      </c>
      <c r="I10" s="30" t="s">
        <v>45</v>
      </c>
      <c r="J10" s="17" t="s">
        <v>47</v>
      </c>
      <c r="K10" s="30" t="s">
        <v>48</v>
      </c>
      <c r="L10" s="17" t="s">
        <v>51</v>
      </c>
      <c r="M10" s="17" t="s">
        <v>54</v>
      </c>
      <c r="N10" s="17" t="s">
        <v>57</v>
      </c>
      <c r="O10" s="43" t="s">
        <v>60</v>
      </c>
      <c r="P10" s="17" t="s">
        <v>64</v>
      </c>
      <c r="Q10" s="17" t="s">
        <v>68</v>
      </c>
      <c r="R10" s="49" t="s">
        <v>69</v>
      </c>
      <c r="S10" s="17" t="s">
        <v>71</v>
      </c>
      <c r="T10" s="51" t="s">
        <v>73</v>
      </c>
    </row>
    <row r="11" spans="1:20" ht="63.8" customHeight="1">
      <c r="A11" s="9" t="s">
        <v>7</v>
      </c>
      <c r="B11" s="18">
        <f>SUM(B12:B22)</f>
        <v>1588</v>
      </c>
      <c r="C11" s="18">
        <f>SUM(C12:C22)</f>
        <v>216</v>
      </c>
      <c r="D11" s="18">
        <f>SUM(D12:D22)</f>
        <v>498</v>
      </c>
      <c r="E11" s="18">
        <f>SUM(E12:E40)</f>
        <v>2302</v>
      </c>
      <c r="F11" s="18">
        <f>SUM(F12:F22)</f>
        <v>673</v>
      </c>
      <c r="G11" s="18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673</v>
      </c>
      <c r="M11" s="18">
        <f>SUM(M12:M22)</f>
        <v>1525</v>
      </c>
      <c r="N11" s="18">
        <f>SUM(N12:N22)</f>
        <v>2198</v>
      </c>
      <c r="O11" s="44">
        <f>IF(E11&gt;0,N11/E11*100,0)</f>
        <v>95.4821894005213</v>
      </c>
      <c r="P11" s="44">
        <v>1.04</v>
      </c>
      <c r="Q11" s="18">
        <f>SUM(Q12:Q22)</f>
        <v>104</v>
      </c>
      <c r="R11" s="44">
        <f>IF(E11&gt;0,Q11/E11*100,0)</f>
        <v>4.51781059947871</v>
      </c>
      <c r="S11" s="18">
        <f>SUM(S12:S22)</f>
        <v>104</v>
      </c>
      <c r="T11" s="52">
        <f>SUM(T12:T22)</f>
        <v>0</v>
      </c>
    </row>
    <row r="12" spans="1:20" ht="63.8" customHeight="1">
      <c r="A12" s="10" t="s">
        <v>8</v>
      </c>
      <c r="B12" s="19">
        <v>368</v>
      </c>
      <c r="C12" s="19">
        <v>100</v>
      </c>
      <c r="D12" s="19">
        <v>104</v>
      </c>
      <c r="E12" s="18">
        <f>SUM(B12:D12)</f>
        <v>572</v>
      </c>
      <c r="F12" s="19">
        <v>180</v>
      </c>
      <c r="G12" s="18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180</v>
      </c>
      <c r="M12" s="19">
        <v>371</v>
      </c>
      <c r="N12" s="18">
        <f>SUM(L12,M12)</f>
        <v>551</v>
      </c>
      <c r="O12" s="44">
        <f>IF(E12&gt;0,N12/E12*100,0)</f>
        <v>96.3286713286713</v>
      </c>
      <c r="P12" s="44">
        <v>0.82</v>
      </c>
      <c r="Q12" s="18">
        <f>E12-N12</f>
        <v>21</v>
      </c>
      <c r="R12" s="44">
        <f>IF(E12&gt;0,Q12/E12*100,0)</f>
        <v>3.67132867132867</v>
      </c>
      <c r="S12" s="18">
        <v>21</v>
      </c>
      <c r="T12" s="52">
        <v>0</v>
      </c>
    </row>
    <row r="13" spans="1:20" ht="63.8" customHeight="1">
      <c r="A13" s="10" t="s">
        <v>9</v>
      </c>
      <c r="B13" s="19">
        <v>246</v>
      </c>
      <c r="C13" s="19">
        <v>18</v>
      </c>
      <c r="D13" s="19">
        <v>73</v>
      </c>
      <c r="E13" s="18">
        <f>SUM(B13:D13)</f>
        <v>337</v>
      </c>
      <c r="F13" s="19">
        <v>107</v>
      </c>
      <c r="G13" s="18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107</v>
      </c>
      <c r="M13" s="19">
        <v>220</v>
      </c>
      <c r="N13" s="18">
        <f>SUM(L13,M13)</f>
        <v>327</v>
      </c>
      <c r="O13" s="44">
        <f>IF(E13&gt;0,N13/E13*100,0)</f>
        <v>97.0326409495549</v>
      </c>
      <c r="P13" s="44">
        <v>1.44</v>
      </c>
      <c r="Q13" s="18">
        <f>E13-N13</f>
        <v>10</v>
      </c>
      <c r="R13" s="44">
        <f>IF(E13&gt;0,Q13/E13*100,0)</f>
        <v>2.9673590504451</v>
      </c>
      <c r="S13" s="18">
        <v>10</v>
      </c>
      <c r="T13" s="52">
        <v>0</v>
      </c>
    </row>
    <row r="14" spans="1:20" ht="63.8" customHeight="1">
      <c r="A14" s="10" t="s">
        <v>10</v>
      </c>
      <c r="B14" s="19">
        <v>481</v>
      </c>
      <c r="C14" s="19">
        <v>36</v>
      </c>
      <c r="D14" s="19">
        <v>59</v>
      </c>
      <c r="E14" s="18">
        <f>SUM(B14:D14)</f>
        <v>576</v>
      </c>
      <c r="F14" s="19">
        <v>171</v>
      </c>
      <c r="G14" s="18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171</v>
      </c>
      <c r="M14" s="19">
        <v>375</v>
      </c>
      <c r="N14" s="18">
        <f>SUM(L14,M14)</f>
        <v>546</v>
      </c>
      <c r="O14" s="44">
        <f>IF(E14&gt;0,N14/E14*100,0)</f>
        <v>94.7916666666667</v>
      </c>
      <c r="P14" s="44">
        <v>1.37</v>
      </c>
      <c r="Q14" s="18">
        <f>E14-N14</f>
        <v>30</v>
      </c>
      <c r="R14" s="44">
        <f>IF(E14&gt;0,Q14/E14*100,0)</f>
        <v>5.20833333333333</v>
      </c>
      <c r="S14" s="18">
        <v>30</v>
      </c>
      <c r="T14" s="52">
        <v>0</v>
      </c>
    </row>
    <row r="15" spans="1:20" ht="63.8" customHeight="1">
      <c r="A15" s="10" t="s">
        <v>11</v>
      </c>
      <c r="B15" s="19">
        <v>78</v>
      </c>
      <c r="C15" s="19">
        <v>5</v>
      </c>
      <c r="D15" s="19">
        <v>20</v>
      </c>
      <c r="E15" s="18">
        <f>SUM(B15:D15)</f>
        <v>103</v>
      </c>
      <c r="F15" s="19">
        <v>35</v>
      </c>
      <c r="G15" s="18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35</v>
      </c>
      <c r="M15" s="19">
        <v>60</v>
      </c>
      <c r="N15" s="18">
        <f>SUM(L15,M15)</f>
        <v>95</v>
      </c>
      <c r="O15" s="44">
        <f>IF(E15&gt;0,N15/E15*100,0)</f>
        <v>92.2330097087379</v>
      </c>
      <c r="P15" s="44">
        <v>1.29</v>
      </c>
      <c r="Q15" s="18">
        <f>E15-N15</f>
        <v>8</v>
      </c>
      <c r="R15" s="44">
        <f>IF(E15&gt;0,Q15/E15*100,0)</f>
        <v>7.76699029126214</v>
      </c>
      <c r="S15" s="18">
        <v>8</v>
      </c>
      <c r="T15" s="52">
        <v>0</v>
      </c>
    </row>
    <row r="16" spans="1:20" ht="63.8" customHeight="1">
      <c r="A16" s="10" t="s">
        <v>12</v>
      </c>
      <c r="B16" s="19">
        <v>167</v>
      </c>
      <c r="C16" s="19">
        <v>4</v>
      </c>
      <c r="D16" s="19">
        <v>52</v>
      </c>
      <c r="E16" s="18">
        <f>SUM(B16:D16)</f>
        <v>223</v>
      </c>
      <c r="F16" s="19">
        <v>71</v>
      </c>
      <c r="G16" s="18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71</v>
      </c>
      <c r="M16" s="19">
        <v>151</v>
      </c>
      <c r="N16" s="18">
        <f>SUM(L16,M16)</f>
        <v>222</v>
      </c>
      <c r="O16" s="44">
        <f>IF(E16&gt;0,N16/E16*100,0)</f>
        <v>99.5515695067265</v>
      </c>
      <c r="P16" s="44">
        <v>0.76</v>
      </c>
      <c r="Q16" s="18">
        <f>E16-N16</f>
        <v>1</v>
      </c>
      <c r="R16" s="44">
        <f>IF(E16&gt;0,Q16/E16*100,0)</f>
        <v>0.448430493273543</v>
      </c>
      <c r="S16" s="18">
        <v>1</v>
      </c>
      <c r="T16" s="52">
        <v>0</v>
      </c>
    </row>
    <row r="17" spans="1:20" ht="63.8" customHeight="1">
      <c r="A17" s="10" t="s">
        <v>13</v>
      </c>
      <c r="B17" s="19">
        <v>130</v>
      </c>
      <c r="C17" s="19">
        <v>35</v>
      </c>
      <c r="D17" s="19">
        <v>162</v>
      </c>
      <c r="E17" s="18">
        <f>SUM(B17:D17)</f>
        <v>327</v>
      </c>
      <c r="F17" s="19">
        <v>92</v>
      </c>
      <c r="G17" s="18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92</v>
      </c>
      <c r="M17" s="19">
        <v>216</v>
      </c>
      <c r="N17" s="18">
        <f>SUM(L17,M17)</f>
        <v>308</v>
      </c>
      <c r="O17" s="44">
        <f>IF(E17&gt;0,N17/E17*100,0)</f>
        <v>94.1896024464832</v>
      </c>
      <c r="P17" s="44">
        <v>0.64</v>
      </c>
      <c r="Q17" s="18">
        <f>E17-N17</f>
        <v>19</v>
      </c>
      <c r="R17" s="44">
        <f>IF(E17&gt;0,Q17/E17*100,0)</f>
        <v>5.81039755351682</v>
      </c>
      <c r="S17" s="18">
        <v>19</v>
      </c>
      <c r="T17" s="52">
        <v>0</v>
      </c>
    </row>
    <row r="18" spans="1:20" ht="63.8" customHeight="1">
      <c r="A18" s="10" t="s">
        <v>14</v>
      </c>
      <c r="B18" s="19">
        <v>26</v>
      </c>
      <c r="C18" s="19">
        <v>1</v>
      </c>
      <c r="D18" s="19">
        <v>6</v>
      </c>
      <c r="E18" s="18">
        <f>SUM(B18:D18)</f>
        <v>33</v>
      </c>
      <c r="F18" s="19">
        <v>5</v>
      </c>
      <c r="G18" s="18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5</v>
      </c>
      <c r="M18" s="19">
        <v>27</v>
      </c>
      <c r="N18" s="18">
        <f>SUM(L18,M18)</f>
        <v>32</v>
      </c>
      <c r="O18" s="44">
        <f>IF(E18&gt;0,N18/E18*100,0)</f>
        <v>96.969696969697</v>
      </c>
      <c r="P18" s="44">
        <v>0.5</v>
      </c>
      <c r="Q18" s="18">
        <f>E18-N18</f>
        <v>1</v>
      </c>
      <c r="R18" s="44">
        <f>IF(E18&gt;0,Q18/E18*100,0)</f>
        <v>3.03030303030303</v>
      </c>
      <c r="S18" s="18">
        <v>1</v>
      </c>
      <c r="T18" s="52">
        <v>0</v>
      </c>
    </row>
    <row r="19" spans="1:20" ht="63.8" customHeight="1">
      <c r="A19" s="10" t="s">
        <v>15</v>
      </c>
      <c r="B19" s="19">
        <v>72</v>
      </c>
      <c r="C19" s="19">
        <v>12</v>
      </c>
      <c r="D19" s="19">
        <v>15</v>
      </c>
      <c r="E19" s="18">
        <f>SUM(B19:D19)</f>
        <v>99</v>
      </c>
      <c r="F19" s="19">
        <v>8</v>
      </c>
      <c r="G19" s="18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8</v>
      </c>
      <c r="M19" s="19">
        <v>82</v>
      </c>
      <c r="N19" s="18">
        <f>SUM(L19,M19)</f>
        <v>90</v>
      </c>
      <c r="O19" s="44">
        <f>IF(E19&gt;0,N19/E19*100,0)</f>
        <v>90.9090909090909</v>
      </c>
      <c r="P19" s="44">
        <v>0.56</v>
      </c>
      <c r="Q19" s="18">
        <f>E19-N19</f>
        <v>9</v>
      </c>
      <c r="R19" s="44">
        <f>IF(E19&gt;0,Q19/E19*100,0)</f>
        <v>9.09090909090909</v>
      </c>
      <c r="S19" s="18">
        <v>9</v>
      </c>
      <c r="T19" s="52">
        <v>0</v>
      </c>
    </row>
    <row r="20" spans="1:20" ht="63.8" customHeight="1">
      <c r="A20" s="10" t="s">
        <v>16</v>
      </c>
      <c r="B20" s="19">
        <v>20</v>
      </c>
      <c r="C20" s="19">
        <v>5</v>
      </c>
      <c r="D20" s="19">
        <v>7</v>
      </c>
      <c r="E20" s="18">
        <f>SUM(B20:D20)</f>
        <v>32</v>
      </c>
      <c r="F20" s="19">
        <v>4</v>
      </c>
      <c r="G20" s="18">
        <f>IF($L20&gt;0,F20/$L20*100,0)</f>
        <v>100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4</v>
      </c>
      <c r="M20" s="19">
        <v>23</v>
      </c>
      <c r="N20" s="18">
        <f>SUM(L20,M20)</f>
        <v>27</v>
      </c>
      <c r="O20" s="44">
        <f>IF(E20&gt;0,N20/E20*100,0)</f>
        <v>84.375</v>
      </c>
      <c r="P20" s="44">
        <v>0.5</v>
      </c>
      <c r="Q20" s="18">
        <f>E20-N20</f>
        <v>5</v>
      </c>
      <c r="R20" s="44">
        <f>IF(E20&gt;0,Q20/E20*100,0)</f>
        <v>15.625</v>
      </c>
      <c r="S20" s="18">
        <v>5</v>
      </c>
      <c r="T20" s="52">
        <v>0</v>
      </c>
    </row>
    <row r="21" spans="1:20" ht="50.55" customHeight="1">
      <c r="A21" s="2"/>
      <c r="B21" s="2"/>
      <c r="C21" s="24"/>
      <c r="D21" s="24"/>
      <c r="E21" s="24"/>
      <c r="F21" s="24"/>
      <c r="G21" s="24"/>
      <c r="H21" s="24"/>
      <c r="I21" s="28"/>
      <c r="J21" s="2"/>
      <c r="K21" s="36"/>
      <c r="L21" s="38"/>
      <c r="M21" s="38"/>
      <c r="N21" s="38"/>
      <c r="O21" s="45"/>
      <c r="P21" s="47" t="s">
        <v>65</v>
      </c>
      <c r="Q21" s="47"/>
      <c r="R21" s="48"/>
      <c r="S21" s="48"/>
      <c r="T21" s="48"/>
    </row>
    <row r="22" spans="1:20" ht="50.55" customHeight="1">
      <c r="A22" s="11" t="s">
        <v>17</v>
      </c>
      <c r="B22" s="20"/>
      <c r="C22" s="20"/>
      <c r="D22" s="11" t="s">
        <v>30</v>
      </c>
      <c r="E22" s="26"/>
      <c r="F22" s="26"/>
      <c r="G22" s="31" t="s">
        <v>41</v>
      </c>
      <c r="H22" s="31"/>
      <c r="I22" s="32"/>
      <c r="J22" s="20"/>
      <c r="K22" s="37"/>
      <c r="L22" s="39"/>
      <c r="M22" s="39"/>
      <c r="N22" s="39"/>
      <c r="O22" s="37"/>
      <c r="P22" s="39"/>
      <c r="Q22" s="39"/>
      <c r="R22" s="12"/>
      <c r="S22" s="12"/>
      <c r="T22" s="12"/>
    </row>
    <row r="23" spans="1:20" ht="50.55" customHeight="1">
      <c r="A23" s="11"/>
      <c r="B23" s="11"/>
      <c r="C23" s="11"/>
      <c r="D23" s="11"/>
      <c r="E23" s="11"/>
      <c r="F23" s="11"/>
      <c r="G23" s="32"/>
      <c r="H23" s="20"/>
      <c r="I23" s="11"/>
      <c r="J23" s="31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50.55" customHeight="1">
      <c r="A24" s="11"/>
      <c r="B24" s="11"/>
      <c r="C24" s="11"/>
      <c r="D24" s="11" t="s">
        <v>31</v>
      </c>
      <c r="E24" s="11"/>
      <c r="F24" s="11"/>
      <c r="G24" s="31" t="s">
        <v>42</v>
      </c>
      <c r="H24" s="31"/>
      <c r="I24" s="11"/>
      <c r="J24" s="35"/>
      <c r="K24" s="11"/>
      <c r="L24" s="11"/>
      <c r="M24" s="11"/>
      <c r="N24" s="42"/>
      <c r="O24" s="37"/>
      <c r="P24" s="39"/>
      <c r="Q24" s="39"/>
      <c r="R24" s="12"/>
      <c r="S24" s="12"/>
      <c r="T24" s="12"/>
    </row>
    <row r="25" spans="1:20" ht="50.55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2"/>
      <c r="P25" s="20"/>
      <c r="Q25" s="39"/>
      <c r="R25" s="12"/>
      <c r="S25" s="12"/>
      <c r="T25" s="12"/>
    </row>
    <row r="26" spans="1:20" ht="50.55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2"/>
      <c r="P26" s="20"/>
      <c r="Q26" s="39"/>
      <c r="R26" s="12"/>
      <c r="S26" s="12"/>
      <c r="T26" s="12"/>
    </row>
    <row r="27" spans="1:20" ht="50.55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2"/>
      <c r="P27" s="20"/>
      <c r="Q27" s="39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Q8:R8"/>
    <mergeCell ref="B25:N25"/>
    <mergeCell ref="G24:H24"/>
    <mergeCell ref="G22:H22"/>
    <mergeCell ref="B27:N27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