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<sst xmlns="http://schemas.openxmlformats.org/spreadsheetml/2006/main" count="153" uniqueCount="72">
  <si>
    <t>公開類</t>
  </si>
  <si>
    <t>半年報</t>
  </si>
  <si>
    <t>臺中市政府建設局推展志願服務志工人數及服務成果概況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</si>
  <si>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</si>
  <si>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</si>
  <si>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</si>
  <si>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</si>
  <si>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資料來源：本局秘書室依據本局志願服務團體及實際組訓人力資料編製。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</si>
  <si>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</si>
  <si>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</si>
  <si>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</si>
  <si>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</si>
  <si>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</si>
  <si>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</si>
  <si>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</si>
  <si>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按性別分</t>
  </si>
  <si>
    <t>男</t>
  </si>
  <si>
    <t>1至
未滿
3年</t>
  </si>
  <si>
    <t>女</t>
  </si>
  <si>
    <t>3至
未滿
5年</t>
  </si>
  <si>
    <t>按身分別分(提供服務時數)</t>
  </si>
  <si>
    <t>合計</t>
  </si>
  <si>
    <t>5至
未滿10年</t>
  </si>
  <si>
    <t>軍公教人員(時數)</t>
  </si>
  <si>
    <t>中華民國110年(7月至12月)</t>
  </si>
  <si>
    <t>按年齡別分</t>
  </si>
  <si>
    <t>未滿12歲</t>
  </si>
  <si>
    <t>-</t>
  </si>
  <si>
    <t>10年以上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</si>
  <si>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</si>
  <si>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</si>
  <si>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</si>
  <si>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</si>
  <si>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</si>
  <si>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</si>
  <si>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</si>
  <si>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</si>
  <si>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</si>
  <si>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</si>
  <si>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</si>
  <si>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</si>
  <si>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</si>
  <si>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</si>
  <si>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</si>
  <si>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</si>
  <si>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</si>
  <si>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</si>
  <si>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</si>
  <si>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</si>
  <si>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</si>
  <si>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</si>
  <si>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</si>
  <si>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</si>
  <si>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</si>
  <si>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</si>
  <si>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</si>
  <si>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</si>
  <si>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</si>
  <si>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</si>
  <si>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臺中市政府建設局</t>
  </si>
  <si>
    <t>11191-90-01-2</t>
  </si>
  <si>
    <t>研究所</t>
  </si>
  <si>
    <t>本期訓練情形
(人次、時)</t>
  </si>
  <si>
    <t>基礎訓練</t>
  </si>
  <si>
    <t>人次</t>
  </si>
  <si>
    <t>時數</t>
  </si>
  <si>
    <t>中華民國111年1月3日編製</t>
  </si>
  <si>
    <t>特殊訓練</t>
  </si>
  <si>
    <t>備註</t>
  </si>
  <si>
    <t>天極行宮道路修補志工隊有2名志工未領志願服務紀錄冊</t>
  </si>
  <si>
    <t>具原住民
身分</t>
  </si>
  <si>
    <t>在職訓練</t>
  </si>
</sst>
</file>

<file path=xl/styles.xml><?xml version="1.0" encoding="utf-8"?>
<styleSheet xmlns="http://schemas.openxmlformats.org/spreadsheetml/2006/main">
  <numFmts count="3">
    <numFmt numFmtId="196" formatCode="0_);[Red]\(0\)"/>
    <numFmt numFmtId="197" formatCode="#,##0.0;\-#,##0.0;&quot;-&quot;"/>
    <numFmt numFmtId="198" formatCode="#,##0;\-#,##0;&quot;-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Times New Roman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8"/>
      <color theme="1"/>
      <name val="微軟正黑體"/>
      <family val="2"/>
    </font>
    <font>
      <sz val="24"/>
      <color theme="1"/>
      <name val="Times New Roman"/>
      <family val="2"/>
    </font>
    <font>
      <sz val="8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6" fillId="0" borderId="4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left" vertical="center"/>
    </xf>
    <xf numFmtId="196" fontId="5" fillId="0" borderId="0" xfId="0" applyNumberFormat="1" applyFont="1" applyAlignment="1">
      <alignment horizontal="center" vertical="center"/>
    </xf>
    <xf numFmtId="198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left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 wrapText="1"/>
    </xf>
    <xf numFmtId="196" fontId="9" fillId="2" borderId="2" xfId="0" applyNumberFormat="1" applyFont="1" applyFill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10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3" fillId="0" borderId="8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196" fontId="3" fillId="0" borderId="1" xfId="0" applyNumberFormat="1" applyFont="1" applyBorder="1" applyAlignment="1">
      <alignment horizontal="center" vertical="center"/>
    </xf>
    <xf numFmtId="196" fontId="11" fillId="0" borderId="2" xfId="0" applyNumberFormat="1" applyFont="1" applyBorder="1" applyAlignment="1">
      <alignment horizontal="left" vertical="center" wrapText="1"/>
    </xf>
    <xf numFmtId="196" fontId="5" fillId="0" borderId="9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12" fillId="0" borderId="3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left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9" fillId="2" borderId="11" xfId="0" applyNumberFormat="1" applyFont="1" applyFill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 wrapText="1"/>
    </xf>
    <xf numFmtId="196" fontId="5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5" sqref="A25:AA25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3" width="5.00390625" style="0" customWidth="1"/>
  </cols>
  <sheetData>
    <row r="1" spans="1:50" ht="15">
      <c r="A1" s="1"/>
      <c r="B1" s="1"/>
      <c r="C1" s="1"/>
      <c r="D1" s="1"/>
      <c r="E1" s="1"/>
      <c r="F1" s="22"/>
      <c r="G1" s="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2"/>
      <c r="B2" s="1"/>
      <c r="C2" s="2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86" customHeight="1">
      <c r="A3" s="3" t="s">
        <v>0</v>
      </c>
      <c r="B3" s="14"/>
      <c r="C3" s="2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8"/>
      <c r="Y3" s="3" t="s">
        <v>55</v>
      </c>
      <c r="Z3" s="3"/>
      <c r="AA3" s="3"/>
      <c r="AB3" s="30" t="s">
        <v>59</v>
      </c>
      <c r="AC3" s="30"/>
      <c r="AD3" s="30"/>
      <c r="AE3" s="30"/>
      <c r="AF3" s="30"/>
      <c r="AG3" s="30"/>
      <c r="AH3" s="37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86" customHeight="1">
      <c r="A4" s="3" t="s">
        <v>1</v>
      </c>
      <c r="B4" s="15" t="s">
        <v>9</v>
      </c>
      <c r="C4" s="15"/>
      <c r="D4" s="15"/>
      <c r="E4" s="15"/>
      <c r="F4" s="15"/>
      <c r="G4" s="2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9"/>
      <c r="Y4" s="3" t="s">
        <v>56</v>
      </c>
      <c r="Z4" s="3"/>
      <c r="AA4" s="3"/>
      <c r="AB4" s="3" t="s">
        <v>60</v>
      </c>
      <c r="AC4" s="3"/>
      <c r="AD4" s="3"/>
      <c r="AE4" s="3"/>
      <c r="AF4" s="3"/>
      <c r="AG4" s="3"/>
      <c r="AH4" s="37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6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6.9" customHeight="1">
      <c r="A6" s="5"/>
      <c r="B6" s="16"/>
      <c r="C6" s="16"/>
      <c r="D6" s="16"/>
      <c r="E6" s="16"/>
      <c r="F6" s="23" t="s">
        <v>24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6"/>
      <c r="Z6" s="16"/>
      <c r="AA6" s="16"/>
      <c r="AB6" s="16"/>
      <c r="AC6" s="16"/>
      <c r="AD6" s="16"/>
      <c r="AE6" s="16"/>
      <c r="AF6" s="16"/>
      <c r="AG6" s="1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06.9" customHeight="1">
      <c r="A7" s="6" t="s">
        <v>3</v>
      </c>
      <c r="B7" s="17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7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06.9" customHeight="1">
      <c r="A8" s="6"/>
      <c r="B8" s="17" t="s">
        <v>11</v>
      </c>
      <c r="C8" s="17" t="s">
        <v>15</v>
      </c>
      <c r="D8" s="17"/>
      <c r="E8" s="17"/>
      <c r="F8" s="17" t="s">
        <v>25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 t="s">
        <v>51</v>
      </c>
      <c r="W8" s="17"/>
      <c r="X8" s="17"/>
      <c r="Y8" s="17"/>
      <c r="Z8" s="17"/>
      <c r="AA8" s="17"/>
      <c r="AB8" s="17"/>
      <c r="AC8" s="17"/>
      <c r="AD8" s="17"/>
      <c r="AE8" s="17"/>
      <c r="AF8" s="17" t="s">
        <v>70</v>
      </c>
      <c r="AG8" s="17"/>
      <c r="AH8" s="37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0.2" customHeight="1">
      <c r="A9" s="6"/>
      <c r="B9" s="17"/>
      <c r="C9" s="17" t="s">
        <v>16</v>
      </c>
      <c r="D9" s="17" t="s">
        <v>18</v>
      </c>
      <c r="E9" s="17" t="s">
        <v>21</v>
      </c>
      <c r="F9" s="17" t="s">
        <v>26</v>
      </c>
      <c r="G9" s="17"/>
      <c r="H9" s="17" t="s">
        <v>30</v>
      </c>
      <c r="I9" s="17"/>
      <c r="J9" s="17" t="s">
        <v>35</v>
      </c>
      <c r="K9" s="17"/>
      <c r="L9" s="17" t="s">
        <v>38</v>
      </c>
      <c r="M9" s="17"/>
      <c r="N9" s="17" t="s">
        <v>42</v>
      </c>
      <c r="O9" s="17"/>
      <c r="P9" s="17" t="s">
        <v>45</v>
      </c>
      <c r="Q9" s="17"/>
      <c r="R9" s="17" t="s">
        <v>47</v>
      </c>
      <c r="S9" s="17"/>
      <c r="T9" s="25" t="s">
        <v>21</v>
      </c>
      <c r="U9" s="25"/>
      <c r="V9" s="17" t="s">
        <v>52</v>
      </c>
      <c r="W9" s="17"/>
      <c r="X9" s="17" t="s">
        <v>53</v>
      </c>
      <c r="Y9" s="17"/>
      <c r="Z9" s="17" t="s">
        <v>57</v>
      </c>
      <c r="AA9" s="17"/>
      <c r="AB9" s="17" t="s">
        <v>61</v>
      </c>
      <c r="AC9" s="17"/>
      <c r="AD9" s="25" t="s">
        <v>21</v>
      </c>
      <c r="AE9" s="25"/>
      <c r="AF9" s="17"/>
      <c r="AG9" s="17"/>
      <c r="AH9" s="3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4.55" customHeight="1">
      <c r="A10" s="6"/>
      <c r="B10" s="17"/>
      <c r="C10" s="17"/>
      <c r="D10" s="17"/>
      <c r="E10" s="17"/>
      <c r="F10" s="17" t="s">
        <v>16</v>
      </c>
      <c r="G10" s="17" t="s">
        <v>18</v>
      </c>
      <c r="H10" s="17" t="s">
        <v>16</v>
      </c>
      <c r="I10" s="17" t="s">
        <v>18</v>
      </c>
      <c r="J10" s="17" t="s">
        <v>16</v>
      </c>
      <c r="K10" s="17" t="s">
        <v>18</v>
      </c>
      <c r="L10" s="17" t="s">
        <v>16</v>
      </c>
      <c r="M10" s="17" t="s">
        <v>18</v>
      </c>
      <c r="N10" s="17" t="s">
        <v>16</v>
      </c>
      <c r="O10" s="17" t="s">
        <v>18</v>
      </c>
      <c r="P10" s="17" t="s">
        <v>16</v>
      </c>
      <c r="Q10" s="17" t="s">
        <v>18</v>
      </c>
      <c r="R10" s="17" t="s">
        <v>16</v>
      </c>
      <c r="S10" s="17" t="s">
        <v>18</v>
      </c>
      <c r="T10" s="17" t="s">
        <v>16</v>
      </c>
      <c r="U10" s="17" t="s">
        <v>18</v>
      </c>
      <c r="V10" s="17" t="s">
        <v>16</v>
      </c>
      <c r="W10" s="17" t="s">
        <v>18</v>
      </c>
      <c r="X10" s="17" t="s">
        <v>16</v>
      </c>
      <c r="Y10" s="17" t="s">
        <v>18</v>
      </c>
      <c r="Z10" s="17" t="s">
        <v>16</v>
      </c>
      <c r="AA10" s="17" t="s">
        <v>18</v>
      </c>
      <c r="AB10" s="17" t="s">
        <v>16</v>
      </c>
      <c r="AC10" s="17" t="s">
        <v>18</v>
      </c>
      <c r="AD10" s="17" t="s">
        <v>16</v>
      </c>
      <c r="AE10" s="17" t="s">
        <v>18</v>
      </c>
      <c r="AF10" s="17" t="s">
        <v>16</v>
      </c>
      <c r="AG10" s="34" t="s">
        <v>18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66" customHeight="1">
      <c r="A11" s="6" t="s">
        <v>4</v>
      </c>
      <c r="B11" s="18">
        <v>5</v>
      </c>
      <c r="C11" s="18">
        <v>61</v>
      </c>
      <c r="D11" s="18">
        <v>88</v>
      </c>
      <c r="E11" s="18">
        <f>SUM(C11:D11)</f>
        <v>149</v>
      </c>
      <c r="F11" s="18" t="s">
        <v>27</v>
      </c>
      <c r="G11" s="18" t="s">
        <v>27</v>
      </c>
      <c r="H11" s="18" t="s">
        <v>27</v>
      </c>
      <c r="I11" s="18" t="s">
        <v>27</v>
      </c>
      <c r="J11" s="18" t="s">
        <v>27</v>
      </c>
      <c r="K11" s="18">
        <v>1</v>
      </c>
      <c r="L11" s="18">
        <v>12</v>
      </c>
      <c r="M11" s="18">
        <v>16</v>
      </c>
      <c r="N11" s="18">
        <v>6</v>
      </c>
      <c r="O11" s="18">
        <v>13</v>
      </c>
      <c r="P11" s="18">
        <v>22</v>
      </c>
      <c r="Q11" s="18">
        <v>40</v>
      </c>
      <c r="R11" s="18">
        <v>21</v>
      </c>
      <c r="S11" s="18">
        <v>18</v>
      </c>
      <c r="T11" s="18">
        <f>SUM(F11,H11,J11,L11,N11,P11,R11)</f>
        <v>61</v>
      </c>
      <c r="U11" s="18">
        <f>SUM(G11,I11,K11,M11,O11,Q11,S11)</f>
        <v>88</v>
      </c>
      <c r="V11" s="18">
        <v>15</v>
      </c>
      <c r="W11" s="18">
        <v>12</v>
      </c>
      <c r="X11" s="18">
        <v>11</v>
      </c>
      <c r="Y11" s="18">
        <v>20</v>
      </c>
      <c r="Z11" s="18">
        <v>16</v>
      </c>
      <c r="AA11" s="18">
        <v>27</v>
      </c>
      <c r="AB11" s="18">
        <v>19</v>
      </c>
      <c r="AC11" s="18">
        <v>29</v>
      </c>
      <c r="AD11" s="18">
        <f>SUM(V11,X11,Z11,AB11)</f>
        <v>61</v>
      </c>
      <c r="AE11" s="18">
        <f>SUM(W11,Y11,AA11,AC11)</f>
        <v>88</v>
      </c>
      <c r="AF11" s="18" t="s">
        <v>27</v>
      </c>
      <c r="AG11" s="35" t="s">
        <v>27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47.1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06.9" customHeight="1">
      <c r="A13" s="6" t="s">
        <v>3</v>
      </c>
      <c r="B13" s="17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 t="s">
        <v>62</v>
      </c>
      <c r="AC13" s="17"/>
      <c r="AD13" s="17"/>
      <c r="AE13" s="17"/>
      <c r="AF13" s="17"/>
      <c r="AG13" s="17"/>
      <c r="AH13" s="37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06.9" customHeight="1">
      <c r="A14" s="6"/>
      <c r="B14" s="17" t="s">
        <v>12</v>
      </c>
      <c r="C14" s="17"/>
      <c r="D14" s="17"/>
      <c r="E14" s="17"/>
      <c r="F14" s="17"/>
      <c r="G14" s="17"/>
      <c r="H14" s="25" t="s">
        <v>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9" t="s">
        <v>54</v>
      </c>
      <c r="Y14" s="19"/>
      <c r="Z14" s="19" t="s">
        <v>58</v>
      </c>
      <c r="AA14" s="19"/>
      <c r="AB14" s="17"/>
      <c r="AC14" s="17"/>
      <c r="AD14" s="17"/>
      <c r="AE14" s="17"/>
      <c r="AF14" s="17"/>
      <c r="AG14" s="17"/>
      <c r="AH14" s="37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06.9" customHeight="1">
      <c r="A15" s="6"/>
      <c r="B15" s="17"/>
      <c r="C15" s="17"/>
      <c r="D15" s="17"/>
      <c r="E15" s="17"/>
      <c r="F15" s="17"/>
      <c r="G15" s="17"/>
      <c r="H15" s="25" t="s">
        <v>32</v>
      </c>
      <c r="I15" s="25"/>
      <c r="J15" s="25"/>
      <c r="K15" s="25"/>
      <c r="L15" s="25" t="s">
        <v>39</v>
      </c>
      <c r="M15" s="25"/>
      <c r="N15" s="25"/>
      <c r="O15" s="25"/>
      <c r="P15" s="25"/>
      <c r="Q15" s="25"/>
      <c r="R15" s="25"/>
      <c r="S15" s="25"/>
      <c r="T15" s="25"/>
      <c r="U15" s="25"/>
      <c r="V15" s="25" t="s">
        <v>21</v>
      </c>
      <c r="W15" s="25"/>
      <c r="X15" s="19"/>
      <c r="Y15" s="19"/>
      <c r="Z15" s="19"/>
      <c r="AA15" s="19"/>
      <c r="AB15" s="17"/>
      <c r="AC15" s="17"/>
      <c r="AD15" s="17"/>
      <c r="AE15" s="17"/>
      <c r="AF15" s="17"/>
      <c r="AG15" s="17"/>
      <c r="AH15" s="37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06.9" customHeight="1">
      <c r="A16" s="6"/>
      <c r="B16" s="17" t="s">
        <v>13</v>
      </c>
      <c r="C16" s="17" t="s">
        <v>17</v>
      </c>
      <c r="D16" s="17" t="s">
        <v>19</v>
      </c>
      <c r="E16" s="17" t="s">
        <v>22</v>
      </c>
      <c r="F16" s="17" t="s">
        <v>28</v>
      </c>
      <c r="G16" s="25" t="s">
        <v>21</v>
      </c>
      <c r="H16" s="25" t="s">
        <v>33</v>
      </c>
      <c r="I16" s="25"/>
      <c r="J16" s="25" t="s">
        <v>36</v>
      </c>
      <c r="K16" s="25"/>
      <c r="L16" s="25" t="s">
        <v>40</v>
      </c>
      <c r="M16" s="25"/>
      <c r="N16" s="25" t="s">
        <v>43</v>
      </c>
      <c r="O16" s="25"/>
      <c r="P16" s="25" t="s">
        <v>46</v>
      </c>
      <c r="Q16" s="25"/>
      <c r="R16" s="25" t="s">
        <v>48</v>
      </c>
      <c r="S16" s="25"/>
      <c r="T16" s="25" t="s">
        <v>50</v>
      </c>
      <c r="U16" s="25"/>
      <c r="V16" s="25"/>
      <c r="W16" s="25"/>
      <c r="X16" s="19"/>
      <c r="Y16" s="19"/>
      <c r="Z16" s="19"/>
      <c r="AA16" s="19"/>
      <c r="AB16" s="25" t="s">
        <v>63</v>
      </c>
      <c r="AC16" s="25"/>
      <c r="AD16" s="17" t="s">
        <v>67</v>
      </c>
      <c r="AE16" s="17"/>
      <c r="AF16" s="17" t="s">
        <v>71</v>
      </c>
      <c r="AG16" s="17"/>
      <c r="AH16" s="37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4.55" customHeight="1">
      <c r="A17" s="6"/>
      <c r="B17" s="17"/>
      <c r="C17" s="17"/>
      <c r="D17" s="17"/>
      <c r="E17" s="17"/>
      <c r="F17" s="17"/>
      <c r="G17" s="25"/>
      <c r="H17" s="17" t="s">
        <v>16</v>
      </c>
      <c r="I17" s="17" t="s">
        <v>18</v>
      </c>
      <c r="J17" s="17" t="s">
        <v>16</v>
      </c>
      <c r="K17" s="17" t="s">
        <v>18</v>
      </c>
      <c r="L17" s="25" t="s">
        <v>16</v>
      </c>
      <c r="M17" s="25" t="s">
        <v>18</v>
      </c>
      <c r="N17" s="17" t="s">
        <v>16</v>
      </c>
      <c r="O17" s="25" t="s">
        <v>18</v>
      </c>
      <c r="P17" s="17" t="s">
        <v>16</v>
      </c>
      <c r="Q17" s="17" t="s">
        <v>18</v>
      </c>
      <c r="R17" s="17" t="s">
        <v>16</v>
      </c>
      <c r="S17" s="17" t="s">
        <v>18</v>
      </c>
      <c r="T17" s="17" t="s">
        <v>16</v>
      </c>
      <c r="U17" s="17" t="s">
        <v>18</v>
      </c>
      <c r="V17" s="17" t="s">
        <v>16</v>
      </c>
      <c r="W17" s="17" t="s">
        <v>18</v>
      </c>
      <c r="X17" s="19"/>
      <c r="Y17" s="19"/>
      <c r="Z17" s="19"/>
      <c r="AA17" s="19"/>
      <c r="AB17" s="25" t="s">
        <v>64</v>
      </c>
      <c r="AC17" s="25" t="s">
        <v>65</v>
      </c>
      <c r="AD17" s="17" t="s">
        <v>64</v>
      </c>
      <c r="AE17" s="17" t="s">
        <v>65</v>
      </c>
      <c r="AF17" s="17" t="s">
        <v>64</v>
      </c>
      <c r="AG17" s="36" t="s">
        <v>65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70.25" customHeight="1">
      <c r="A18" s="6" t="s">
        <v>4</v>
      </c>
      <c r="B18" s="18">
        <v>33</v>
      </c>
      <c r="C18" s="18">
        <v>49</v>
      </c>
      <c r="D18" s="18">
        <v>16</v>
      </c>
      <c r="E18" s="18">
        <v>36</v>
      </c>
      <c r="F18" s="18">
        <v>15</v>
      </c>
      <c r="G18" s="18">
        <f>SUM(B18:F18)</f>
        <v>149</v>
      </c>
      <c r="H18" s="18">
        <v>4</v>
      </c>
      <c r="I18" s="18">
        <v>5</v>
      </c>
      <c r="J18" s="18">
        <v>4</v>
      </c>
      <c r="K18" s="18">
        <v>1</v>
      </c>
      <c r="L18" s="18">
        <v>21</v>
      </c>
      <c r="M18" s="18">
        <v>20</v>
      </c>
      <c r="N18" s="18">
        <v>12</v>
      </c>
      <c r="O18" s="18">
        <v>16</v>
      </c>
      <c r="P18" s="18" t="s">
        <v>27</v>
      </c>
      <c r="Q18" s="18">
        <v>26</v>
      </c>
      <c r="R18" s="18" t="s">
        <v>27</v>
      </c>
      <c r="S18" s="18" t="s">
        <v>27</v>
      </c>
      <c r="T18" s="18">
        <v>20</v>
      </c>
      <c r="U18" s="18">
        <v>20</v>
      </c>
      <c r="V18" s="18">
        <f>SUM(H18,L18,J18,N18,P18,R18,T18)</f>
        <v>61</v>
      </c>
      <c r="W18" s="18">
        <f>SUM(I18,M18,K18,O18,Q18,S18,U18)</f>
        <v>88</v>
      </c>
      <c r="X18" s="18">
        <v>8</v>
      </c>
      <c r="Y18" s="18"/>
      <c r="Z18" s="18">
        <v>11</v>
      </c>
      <c r="AA18" s="18"/>
      <c r="AB18" s="18">
        <v>33</v>
      </c>
      <c r="AC18" s="18">
        <f>AB18*6</f>
        <v>198</v>
      </c>
      <c r="AD18" s="18">
        <v>78</v>
      </c>
      <c r="AE18" s="18">
        <v>2652</v>
      </c>
      <c r="AF18" s="18" t="s">
        <v>27</v>
      </c>
      <c r="AG18" s="35" t="s">
        <v>27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55.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06.9" customHeight="1">
      <c r="A20" s="6" t="s">
        <v>3</v>
      </c>
      <c r="B20" s="19" t="s">
        <v>14</v>
      </c>
      <c r="C20" s="19"/>
      <c r="D20" s="19" t="s">
        <v>20</v>
      </c>
      <c r="E20" s="19"/>
      <c r="F20" s="19"/>
      <c r="G20" s="19"/>
      <c r="H20" s="19"/>
      <c r="I20" s="19" t="s">
        <v>34</v>
      </c>
      <c r="J20" s="19"/>
      <c r="K20" s="19" t="s">
        <v>37</v>
      </c>
      <c r="L20" s="19"/>
      <c r="M20" s="19" t="s">
        <v>41</v>
      </c>
      <c r="N20" s="19"/>
      <c r="O20" s="17" t="s">
        <v>44</v>
      </c>
      <c r="P20" s="17"/>
      <c r="Q20" s="17"/>
      <c r="R20" s="25" t="s">
        <v>49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 t="s">
        <v>68</v>
      </c>
      <c r="AF20" s="25"/>
      <c r="AG20" s="25"/>
      <c r="AH20" s="37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06.9" customHeight="1">
      <c r="A21" s="6"/>
      <c r="B21" s="19"/>
      <c r="C21" s="19"/>
      <c r="D21" s="17" t="s">
        <v>21</v>
      </c>
      <c r="E21" s="19" t="s">
        <v>23</v>
      </c>
      <c r="F21" s="19"/>
      <c r="G21" s="19" t="s">
        <v>29</v>
      </c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3" t="s">
        <v>69</v>
      </c>
      <c r="AF21" s="33"/>
      <c r="AG21" s="33"/>
      <c r="AH21" s="37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06.9" customHeight="1">
      <c r="A22" s="6"/>
      <c r="B22" s="19"/>
      <c r="C22" s="19"/>
      <c r="D22" s="17"/>
      <c r="E22" s="19"/>
      <c r="F22" s="19"/>
      <c r="G22" s="19"/>
      <c r="H22" s="19"/>
      <c r="I22" s="17" t="s">
        <v>16</v>
      </c>
      <c r="J22" s="17" t="s">
        <v>18</v>
      </c>
      <c r="K22" s="17" t="s">
        <v>16</v>
      </c>
      <c r="L22" s="17" t="s">
        <v>18</v>
      </c>
      <c r="M22" s="17" t="s">
        <v>16</v>
      </c>
      <c r="N22" s="17" t="s">
        <v>18</v>
      </c>
      <c r="O22" s="25" t="s">
        <v>16</v>
      </c>
      <c r="P22" s="25" t="s">
        <v>18</v>
      </c>
      <c r="Q22" s="25" t="s">
        <v>21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3"/>
      <c r="AF22" s="33"/>
      <c r="AG22" s="33"/>
      <c r="AH22" s="37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36" customHeight="1">
      <c r="A23" s="6" t="s">
        <v>4</v>
      </c>
      <c r="B23" s="18">
        <v>128138</v>
      </c>
      <c r="C23" s="18"/>
      <c r="D23" s="18">
        <f>E23+F23+G23</f>
        <v>10388</v>
      </c>
      <c r="E23" s="18">
        <v>1296</v>
      </c>
      <c r="F23" s="18"/>
      <c r="G23" s="18">
        <v>9092</v>
      </c>
      <c r="H23" s="18"/>
      <c r="I23" s="18">
        <v>61</v>
      </c>
      <c r="J23" s="18">
        <v>88</v>
      </c>
      <c r="K23" s="18">
        <v>59</v>
      </c>
      <c r="L23" s="18">
        <v>88</v>
      </c>
      <c r="M23" s="18">
        <v>8</v>
      </c>
      <c r="N23" s="18">
        <v>6</v>
      </c>
      <c r="O23" s="18" t="s">
        <v>27</v>
      </c>
      <c r="P23" s="18" t="s">
        <v>27</v>
      </c>
      <c r="Q23" s="18" t="s">
        <v>27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3"/>
      <c r="AF23" s="33"/>
      <c r="AG23" s="33"/>
      <c r="AH23" s="37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82.7" customHeight="1">
      <c r="A24" s="9" t="s">
        <v>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1"/>
      <c r="AC24" s="32" t="s">
        <v>66</v>
      </c>
      <c r="AD24" s="32"/>
      <c r="AE24" s="32"/>
      <c r="AF24" s="32"/>
      <c r="AG24" s="32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78.95" customHeight="1">
      <c r="A25" s="10" t="s">
        <v>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78.95" customHeight="1">
      <c r="A27" s="12" t="s">
        <v>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78.95" customHeight="1">
      <c r="A28" s="13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2"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  <mergeCell ref="E12:N12"/>
    <mergeCell ref="L9:M9"/>
    <mergeCell ref="N9:O9"/>
    <mergeCell ref="P9:Q9"/>
    <mergeCell ref="R9:S9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J9:K9"/>
    <mergeCell ref="AD9:AE9"/>
    <mergeCell ref="AB9:AC9"/>
    <mergeCell ref="AF8:AG9"/>
    <mergeCell ref="V9:W9"/>
    <mergeCell ref="X9:Y9"/>
    <mergeCell ref="Z9:AA9"/>
    <mergeCell ref="AC24:AG24"/>
    <mergeCell ref="A24:AA24"/>
    <mergeCell ref="A25:AA25"/>
    <mergeCell ref="A27:AA27"/>
    <mergeCell ref="A28:AA28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