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<sst xmlns="http://schemas.openxmlformats.org/spreadsheetml/2006/main" count="102" uniqueCount="101">
  <si>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</si>
  <si>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</si>
  <si>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臺中市政府警察局霧峰分局治安顧慮人口數</t>
  </si>
  <si>
    <t>中華民國　105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</si>
  <si>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</si>
  <si>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</si>
  <si>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</si>
  <si>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</si>
  <si>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</si>
  <si>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</si>
  <si>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</si>
  <si>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</si>
  <si>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</si>
  <si>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</si>
  <si>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</si>
  <si>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</si>
  <si>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</si>
  <si>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</si>
  <si>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</si>
  <si>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</si>
  <si>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</si>
  <si>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</si>
  <si>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</si>
  <si>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</si>
  <si>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</si>
  <si>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</si>
  <si>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</si>
  <si>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</si>
  <si>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</si>
  <si>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</si>
  <si>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</si>
  <si>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</si>
  <si>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</si>
  <si>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</si>
  <si>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</si>
  <si>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</si>
  <si>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</si>
  <si>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</si>
  <si>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</si>
  <si>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</si>
  <si>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</si>
  <si>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</si>
  <si>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</si>
  <si>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</si>
  <si>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</si>
  <si>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</si>
  <si>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</si>
  <si>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</si>
  <si>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</si>
  <si>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</si>
  <si>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</si>
  <si>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</si>
  <si>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</si>
  <si>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</si>
  <si>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</si>
  <si>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</si>
  <si>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</si>
  <si>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</si>
  <si>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</si>
  <si>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</si>
  <si>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</si>
  <si>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</si>
  <si>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</si>
  <si>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</si>
  <si>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</si>
  <si>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</si>
  <si>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</si>
  <si>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</si>
  <si>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</si>
  <si>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</si>
  <si>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</si>
  <si>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</si>
  <si>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</si>
  <si>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</si>
  <si>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</si>
  <si>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</si>
  <si>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</si>
  <si>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</si>
  <si>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</si>
  <si>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</si>
  <si>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</si>
  <si>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</si>
  <si>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</si>
  <si>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</si>
  <si>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</si>
  <si>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</si>
  <si>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</si>
  <si>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本轄人數本轄尋獲</t>
  </si>
  <si>
    <t>本轄他轄尋獲</t>
  </si>
  <si>
    <t>編 製 機 關</t>
  </si>
  <si>
    <t>表 　　　號</t>
  </si>
  <si>
    <t>通報總人數本月底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</si>
  <si>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</si>
  <si>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</si>
  <si>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</si>
  <si>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</si>
  <si>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</si>
  <si>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</si>
  <si>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行方不明人數本轄尋獲他轄</t>
  </si>
  <si>
    <t>備　　考</t>
  </si>
  <si>
    <t>中華民國  111年2月1日編製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</si>
</sst>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2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96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00"/>
  <sheetViews>
    <sheetView tabSelected="1" workbookViewId="0" topLeftCell="A1">
      <selection activeCell="A4" sqref="A4:AB4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2" width="8.00390625" style="0" customWidth="1"/>
    <col min="13" max="22" width="7.00390625" style="0" customWidth="1"/>
    <col min="23" max="23" width="8.00390625" style="0" customWidth="1"/>
    <col min="24" max="27" width="7.00390625" style="0" customWidth="1"/>
    <col min="28" max="28" width="10.00390625" style="0" customWidth="1"/>
  </cols>
  <sheetData>
    <row r="1" spans="1:29" ht="51.4" customHeight="1">
      <c r="A1" s="1" t="s">
        <v>0</v>
      </c>
      <c r="B1" s="12" t="s">
        <v>57</v>
      </c>
      <c r="C1" s="12"/>
      <c r="D1" s="12"/>
      <c r="E1" s="12"/>
      <c r="F1" s="12"/>
      <c r="G1" s="12"/>
      <c r="H1" s="12"/>
      <c r="I1" s="12"/>
      <c r="J1" s="21"/>
      <c r="K1" s="24"/>
      <c r="L1" s="26"/>
      <c r="M1" s="26"/>
      <c r="N1" s="26"/>
      <c r="O1" s="26"/>
      <c r="P1" s="26"/>
      <c r="Q1" s="26"/>
      <c r="R1" s="30"/>
      <c r="S1" s="30"/>
      <c r="T1" s="30"/>
      <c r="U1" s="30"/>
      <c r="V1" s="30"/>
      <c r="W1" s="33" t="s">
        <v>89</v>
      </c>
      <c r="X1" s="33"/>
      <c r="Y1" s="33"/>
      <c r="Z1" s="33"/>
      <c r="AA1" s="35" t="s">
        <v>96</v>
      </c>
      <c r="AB1" s="35"/>
      <c r="AC1" s="40"/>
    </row>
    <row r="2" spans="1:29" ht="42.4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2"/>
      <c r="K2" s="25"/>
      <c r="L2" s="27"/>
      <c r="M2" s="27"/>
      <c r="N2" s="27"/>
      <c r="O2" s="27"/>
      <c r="P2" s="27"/>
      <c r="Q2" s="27"/>
      <c r="R2" s="31"/>
      <c r="S2" s="31"/>
      <c r="T2" s="31"/>
      <c r="U2" s="31"/>
      <c r="V2" s="31"/>
      <c r="W2" s="33" t="s">
        <v>90</v>
      </c>
      <c r="X2" s="33"/>
      <c r="Y2" s="33"/>
      <c r="Z2" s="33"/>
      <c r="AA2" s="36" t="s">
        <v>97</v>
      </c>
      <c r="AB2" s="36"/>
      <c r="AC2" s="40"/>
    </row>
    <row r="3" spans="1:28" ht="58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2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5.8" customHeight="1">
      <c r="A5" s="4" t="s">
        <v>4</v>
      </c>
      <c r="B5" s="13" t="s">
        <v>58</v>
      </c>
      <c r="C5" s="16" t="s">
        <v>59</v>
      </c>
      <c r="D5" s="16"/>
      <c r="E5" s="16"/>
      <c r="F5" s="16"/>
      <c r="G5" s="16"/>
      <c r="H5" s="16"/>
      <c r="I5" s="16"/>
      <c r="J5" s="23" t="s">
        <v>71</v>
      </c>
      <c r="K5" s="17" t="s">
        <v>74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4" t="s">
        <v>93</v>
      </c>
      <c r="Z5" s="34"/>
      <c r="AA5" s="18" t="s">
        <v>98</v>
      </c>
      <c r="AB5" s="37" t="s">
        <v>99</v>
      </c>
    </row>
    <row r="6" spans="1:28" ht="35.8" customHeight="1">
      <c r="A6" s="4"/>
      <c r="B6" s="13"/>
      <c r="C6" s="17" t="s">
        <v>60</v>
      </c>
      <c r="D6" s="17"/>
      <c r="E6" s="17" t="s">
        <v>64</v>
      </c>
      <c r="F6" s="17"/>
      <c r="G6" s="17"/>
      <c r="H6" s="17" t="s">
        <v>68</v>
      </c>
      <c r="I6" s="17"/>
      <c r="J6" s="2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4"/>
      <c r="Z6" s="34"/>
      <c r="AA6" s="18"/>
      <c r="AB6" s="37"/>
    </row>
    <row r="7" spans="1:28" ht="53.05" customHeight="1">
      <c r="A7" s="4"/>
      <c r="B7" s="13"/>
      <c r="C7" s="18" t="s">
        <v>61</v>
      </c>
      <c r="D7" s="18" t="s">
        <v>63</v>
      </c>
      <c r="E7" s="18" t="s">
        <v>65</v>
      </c>
      <c r="F7" s="18" t="s">
        <v>66</v>
      </c>
      <c r="G7" s="18" t="s">
        <v>67</v>
      </c>
      <c r="H7" s="18" t="s">
        <v>69</v>
      </c>
      <c r="I7" s="18" t="s">
        <v>70</v>
      </c>
      <c r="J7" s="23"/>
      <c r="K7" s="23" t="s">
        <v>75</v>
      </c>
      <c r="L7" s="18" t="s">
        <v>76</v>
      </c>
      <c r="M7" s="18" t="s">
        <v>77</v>
      </c>
      <c r="N7" s="18" t="s">
        <v>78</v>
      </c>
      <c r="O7" s="28" t="s">
        <v>79</v>
      </c>
      <c r="P7" s="28"/>
      <c r="Q7" s="28"/>
      <c r="R7" s="28"/>
      <c r="S7" s="28"/>
      <c r="T7" s="28"/>
      <c r="U7" s="28"/>
      <c r="V7" s="28"/>
      <c r="W7" s="28"/>
      <c r="X7" s="18" t="s">
        <v>92</v>
      </c>
      <c r="Y7" s="18" t="s">
        <v>94</v>
      </c>
      <c r="Z7" s="18" t="s">
        <v>95</v>
      </c>
      <c r="AA7" s="18"/>
      <c r="AB7" s="37"/>
    </row>
    <row r="8" spans="1:28" ht="51.6" customHeight="1">
      <c r="A8" s="4"/>
      <c r="B8" s="13"/>
      <c r="C8" s="18"/>
      <c r="D8" s="18"/>
      <c r="E8" s="18"/>
      <c r="F8" s="18"/>
      <c r="G8" s="18"/>
      <c r="H8" s="18"/>
      <c r="I8" s="18"/>
      <c r="J8" s="23"/>
      <c r="K8" s="23"/>
      <c r="L8" s="18"/>
      <c r="M8" s="18"/>
      <c r="N8" s="18"/>
      <c r="O8" s="13" t="s">
        <v>80</v>
      </c>
      <c r="P8" s="13" t="s">
        <v>81</v>
      </c>
      <c r="Q8" s="28" t="s">
        <v>82</v>
      </c>
      <c r="R8" s="28"/>
      <c r="S8" s="28"/>
      <c r="T8" s="28"/>
      <c r="U8" s="28"/>
      <c r="V8" s="28"/>
      <c r="W8" s="23" t="s">
        <v>91</v>
      </c>
      <c r="X8" s="18"/>
      <c r="Y8" s="18"/>
      <c r="Z8" s="18"/>
      <c r="AA8" s="18"/>
      <c r="AB8" s="37"/>
    </row>
    <row r="9" spans="1:28" ht="123.55" customHeight="1">
      <c r="A9" s="4"/>
      <c r="B9" s="13"/>
      <c r="C9" s="18"/>
      <c r="D9" s="18"/>
      <c r="E9" s="18"/>
      <c r="F9" s="18"/>
      <c r="G9" s="18"/>
      <c r="H9" s="18"/>
      <c r="I9" s="18"/>
      <c r="J9" s="23"/>
      <c r="K9" s="23"/>
      <c r="L9" s="18"/>
      <c r="M9" s="18"/>
      <c r="N9" s="18"/>
      <c r="O9" s="13"/>
      <c r="P9" s="13"/>
      <c r="Q9" s="28" t="s">
        <v>83</v>
      </c>
      <c r="R9" s="28" t="s">
        <v>84</v>
      </c>
      <c r="S9" s="18" t="s">
        <v>66</v>
      </c>
      <c r="T9" s="28" t="s">
        <v>86</v>
      </c>
      <c r="U9" s="18" t="s">
        <v>87</v>
      </c>
      <c r="V9" s="18" t="s">
        <v>88</v>
      </c>
      <c r="W9" s="23"/>
      <c r="X9" s="18"/>
      <c r="Y9" s="18"/>
      <c r="Z9" s="18"/>
      <c r="AA9" s="18"/>
      <c r="AB9" s="37"/>
    </row>
    <row r="10" spans="1:28" ht="32.8" customHeight="1">
      <c r="A10" s="5" t="s">
        <v>5</v>
      </c>
      <c r="B10" s="14">
        <f>SUM(B11:B25)</f>
        <v>602</v>
      </c>
      <c r="C10" s="14">
        <f>SUM(C11:C25)</f>
        <v>2</v>
      </c>
      <c r="D10" s="14">
        <f>SUM(D11:D25)</f>
        <v>0</v>
      </c>
      <c r="E10" s="14">
        <f>SUM(E11:E25)</f>
        <v>0</v>
      </c>
      <c r="F10" s="14">
        <f>SUM(F11:F25)</f>
        <v>21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f>SUM(J11:J25)</f>
        <v>583</v>
      </c>
      <c r="K10" s="14">
        <f>SUM(K11:K25)</f>
        <v>122</v>
      </c>
      <c r="L10" s="14">
        <f>SUM(L11:L25)</f>
        <v>106</v>
      </c>
      <c r="M10" s="14">
        <f>SUM(M11:M25)</f>
        <v>0</v>
      </c>
      <c r="N10" s="14">
        <f>SUM(N11:N25)</f>
        <v>0</v>
      </c>
      <c r="O10" s="14">
        <f>SUM(O11:O25)</f>
        <v>24</v>
      </c>
      <c r="P10" s="14">
        <f>SUM(P11:P25)</f>
        <v>1</v>
      </c>
      <c r="Q10" s="14">
        <f>SUM(Q11:Q25)</f>
        <v>16</v>
      </c>
      <c r="R10" s="14">
        <f>SUM(R11:R25)</f>
        <v>0</v>
      </c>
      <c r="S10" s="14">
        <f>SUM(S11:S25)</f>
        <v>0</v>
      </c>
      <c r="T10" s="14">
        <f>SUM(T11:T25)</f>
        <v>0</v>
      </c>
      <c r="U10" s="14">
        <f>SUM(U11:U25)</f>
        <v>16</v>
      </c>
      <c r="V10" s="14">
        <f>SUM(V11:V25)</f>
        <v>0</v>
      </c>
      <c r="W10" s="14">
        <f>SUM(W11:W25)</f>
        <v>9</v>
      </c>
      <c r="X10" s="29">
        <f>SUM(X11:X25)</f>
        <v>7</v>
      </c>
      <c r="Y10" s="29">
        <f>SUM(Y11:Y25)</f>
        <v>0</v>
      </c>
      <c r="Z10" s="29">
        <f>SUM(Z11:Z25)</f>
        <v>0</v>
      </c>
      <c r="AA10" s="29">
        <f>SUM(AA11:AA25)</f>
        <v>0</v>
      </c>
      <c r="AB10" s="38"/>
    </row>
    <row r="11" spans="1:28" ht="32.8" customHeight="1">
      <c r="A11" s="5" t="s">
        <v>6</v>
      </c>
      <c r="B11" s="15">
        <v>3</v>
      </c>
      <c r="C11" s="14">
        <v>0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14">
        <f>B11+C11+D11-E11-F11-G11</f>
        <v>2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29">
        <v>0</v>
      </c>
      <c r="P11" s="14">
        <v>0</v>
      </c>
      <c r="Q11" s="14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>O11+P11-Q11</f>
        <v>0</v>
      </c>
      <c r="X11" s="14">
        <v>0</v>
      </c>
      <c r="Y11" s="29">
        <v>0</v>
      </c>
      <c r="Z11" s="29">
        <v>0</v>
      </c>
      <c r="AA11" s="29">
        <v>0</v>
      </c>
      <c r="AB11" s="38"/>
    </row>
    <row r="12" spans="1:28" ht="32.8" customHeight="1">
      <c r="A12" s="5" t="s">
        <v>7</v>
      </c>
      <c r="B12" s="15">
        <v>25</v>
      </c>
      <c r="C12" s="14">
        <v>0</v>
      </c>
      <c r="D12" s="14">
        <v>0</v>
      </c>
      <c r="E12" s="14">
        <v>0</v>
      </c>
      <c r="F12" s="14">
        <v>2</v>
      </c>
      <c r="G12" s="14">
        <v>0</v>
      </c>
      <c r="H12" s="14">
        <v>0</v>
      </c>
      <c r="I12" s="14">
        <v>0</v>
      </c>
      <c r="J12" s="14">
        <f>B12+C12+D12-E12-F12-G12</f>
        <v>23</v>
      </c>
      <c r="K12" s="14">
        <f>SUM(L12:N12,W12:X12)</f>
        <v>10</v>
      </c>
      <c r="L12" s="14">
        <v>10</v>
      </c>
      <c r="M12" s="14">
        <v>0</v>
      </c>
      <c r="N12" s="14">
        <v>0</v>
      </c>
      <c r="O12" s="29">
        <v>1</v>
      </c>
      <c r="P12" s="14">
        <v>0</v>
      </c>
      <c r="Q12" s="14">
        <f>SUM(R12:V12)</f>
        <v>1</v>
      </c>
      <c r="R12" s="14">
        <v>0</v>
      </c>
      <c r="S12" s="14">
        <v>0</v>
      </c>
      <c r="T12" s="14">
        <v>0</v>
      </c>
      <c r="U12" s="14">
        <v>1</v>
      </c>
      <c r="V12" s="14">
        <v>0</v>
      </c>
      <c r="W12" s="14">
        <f>O12+P12-Q12</f>
        <v>0</v>
      </c>
      <c r="X12" s="14">
        <v>0</v>
      </c>
      <c r="Y12" s="29">
        <v>0</v>
      </c>
      <c r="Z12" s="29">
        <v>0</v>
      </c>
      <c r="AA12" s="29">
        <v>0</v>
      </c>
      <c r="AB12" s="38"/>
    </row>
    <row r="13" spans="1:28" ht="32.8" customHeight="1">
      <c r="A13" s="5" t="s">
        <v>8</v>
      </c>
      <c r="B13" s="15">
        <v>7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14">
        <v>0</v>
      </c>
      <c r="J13" s="14">
        <f>B13+C13+D13-E13-F13-G13</f>
        <v>6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29">
        <v>0</v>
      </c>
      <c r="P13" s="14">
        <v>0</v>
      </c>
      <c r="Q13" s="14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f>O13+P13-Q13</f>
        <v>0</v>
      </c>
      <c r="X13" s="14">
        <v>0</v>
      </c>
      <c r="Y13" s="29">
        <v>0</v>
      </c>
      <c r="Z13" s="29">
        <v>0</v>
      </c>
      <c r="AA13" s="29">
        <v>0</v>
      </c>
      <c r="AB13" s="38"/>
    </row>
    <row r="14" spans="1:28" ht="32.8" customHeight="1">
      <c r="A14" s="5" t="s">
        <v>9</v>
      </c>
      <c r="B14" s="15">
        <v>7</v>
      </c>
      <c r="C14" s="14">
        <v>0</v>
      </c>
      <c r="D14" s="14">
        <v>0</v>
      </c>
      <c r="E14" s="14">
        <v>0</v>
      </c>
      <c r="F14" s="14">
        <v>1</v>
      </c>
      <c r="G14" s="14">
        <v>0</v>
      </c>
      <c r="H14" s="14">
        <v>0</v>
      </c>
      <c r="I14" s="14">
        <v>0</v>
      </c>
      <c r="J14" s="14">
        <f>B14+C14+D14-E14-F14-G14</f>
        <v>6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29">
        <v>0</v>
      </c>
      <c r="P14" s="14">
        <v>0</v>
      </c>
      <c r="Q14" s="14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f>O14+P14-Q14</f>
        <v>0</v>
      </c>
      <c r="X14" s="14">
        <v>0</v>
      </c>
      <c r="Y14" s="29">
        <v>0</v>
      </c>
      <c r="Z14" s="29">
        <v>0</v>
      </c>
      <c r="AA14" s="29">
        <v>0</v>
      </c>
      <c r="AB14" s="38"/>
    </row>
    <row r="15" spans="1:28" ht="32.8" customHeight="1">
      <c r="A15" s="5" t="s">
        <v>10</v>
      </c>
      <c r="B15" s="15">
        <v>20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B15+C15+D15-E15-F15-G15</f>
        <v>20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29">
        <v>0</v>
      </c>
      <c r="P15" s="14"/>
      <c r="Q15" s="14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>O15+P15-Q15</f>
        <v>0</v>
      </c>
      <c r="X15" s="14">
        <v>0</v>
      </c>
      <c r="Y15" s="29">
        <v>0</v>
      </c>
      <c r="Z15" s="29">
        <v>0</v>
      </c>
      <c r="AA15" s="29">
        <v>0</v>
      </c>
      <c r="AB15" s="38"/>
    </row>
    <row r="16" spans="1:28" ht="32.8" customHeight="1">
      <c r="A16" s="5" t="s">
        <v>11</v>
      </c>
      <c r="B16" s="15">
        <v>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B16+C16+D16-E16-F16-G16</f>
        <v>3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29">
        <v>1</v>
      </c>
      <c r="P16" s="14">
        <v>0</v>
      </c>
      <c r="Q16" s="14">
        <f>SUM(R16:V16)</f>
        <v>1</v>
      </c>
      <c r="R16" s="14">
        <v>0</v>
      </c>
      <c r="S16" s="14">
        <v>0</v>
      </c>
      <c r="T16" s="14">
        <v>0</v>
      </c>
      <c r="U16" s="14">
        <v>1</v>
      </c>
      <c r="V16" s="14">
        <v>0</v>
      </c>
      <c r="W16" s="14">
        <f>O16+P16-Q16</f>
        <v>0</v>
      </c>
      <c r="X16" s="14">
        <v>0</v>
      </c>
      <c r="Y16" s="29">
        <v>0</v>
      </c>
      <c r="Z16" s="29">
        <v>0</v>
      </c>
      <c r="AA16" s="29">
        <v>0</v>
      </c>
      <c r="AB16" s="38"/>
    </row>
    <row r="17" spans="1:28" ht="32.8" customHeight="1">
      <c r="A17" s="5" t="s">
        <v>12</v>
      </c>
      <c r="B17" s="15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B17+C17+D17-E17-F17-G17</f>
        <v>1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29">
        <v>0</v>
      </c>
      <c r="P17" s="14">
        <v>0</v>
      </c>
      <c r="Q17" s="14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f>O17+P17-Q17</f>
        <v>0</v>
      </c>
      <c r="X17" s="14">
        <v>0</v>
      </c>
      <c r="Y17" s="29">
        <v>0</v>
      </c>
      <c r="Z17" s="29">
        <v>0</v>
      </c>
      <c r="AA17" s="29">
        <v>0</v>
      </c>
      <c r="AB17" s="38"/>
    </row>
    <row r="18" spans="1:28" ht="32.45" customHeight="1">
      <c r="A18" s="5" t="s">
        <v>13</v>
      </c>
      <c r="B18" s="15">
        <v>101</v>
      </c>
      <c r="C18" s="14">
        <v>0</v>
      </c>
      <c r="D18" s="14">
        <v>0</v>
      </c>
      <c r="E18" s="14">
        <v>0</v>
      </c>
      <c r="F18" s="14">
        <v>6</v>
      </c>
      <c r="G18" s="14">
        <v>0</v>
      </c>
      <c r="H18" s="14">
        <v>0</v>
      </c>
      <c r="I18" s="14">
        <v>0</v>
      </c>
      <c r="J18" s="14">
        <f>B18+C18+D18-E18-F18-G18</f>
        <v>95</v>
      </c>
      <c r="K18" s="14">
        <f>SUM(L18:N18,W18:X18)</f>
        <v>28</v>
      </c>
      <c r="L18" s="14">
        <v>25</v>
      </c>
      <c r="M18" s="14">
        <v>0</v>
      </c>
      <c r="N18" s="14">
        <v>0</v>
      </c>
      <c r="O18" s="29">
        <v>4</v>
      </c>
      <c r="P18" s="14">
        <v>0</v>
      </c>
      <c r="Q18" s="14">
        <f>SUM(R18:V18)</f>
        <v>2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f>O18+P18-Q18</f>
        <v>2</v>
      </c>
      <c r="X18" s="14">
        <v>1</v>
      </c>
      <c r="Y18" s="29">
        <v>0</v>
      </c>
      <c r="Z18" s="29">
        <v>0</v>
      </c>
      <c r="AA18" s="29">
        <v>0</v>
      </c>
      <c r="AB18" s="38"/>
    </row>
    <row r="19" spans="1:28" ht="32.45" customHeight="1">
      <c r="A19" s="5" t="s">
        <v>14</v>
      </c>
      <c r="B19" s="15">
        <v>134</v>
      </c>
      <c r="C19" s="14">
        <v>0</v>
      </c>
      <c r="D19" s="14">
        <v>0</v>
      </c>
      <c r="E19" s="14">
        <v>0</v>
      </c>
      <c r="F19" s="14">
        <v>3</v>
      </c>
      <c r="G19" s="14">
        <v>0</v>
      </c>
      <c r="H19" s="14">
        <v>0</v>
      </c>
      <c r="I19" s="14">
        <v>0</v>
      </c>
      <c r="J19" s="14">
        <f>B19+C19+D19-E19-F19-G19</f>
        <v>131</v>
      </c>
      <c r="K19" s="14">
        <f>SUM(L19:N19,W19:X19)</f>
        <v>19</v>
      </c>
      <c r="L19" s="14">
        <v>12</v>
      </c>
      <c r="M19" s="14">
        <v>0</v>
      </c>
      <c r="N19" s="14">
        <v>0</v>
      </c>
      <c r="O19" s="29">
        <v>8</v>
      </c>
      <c r="P19" s="14">
        <v>0</v>
      </c>
      <c r="Q19" s="14">
        <f>SUM(R19:V19)</f>
        <v>6</v>
      </c>
      <c r="R19" s="14">
        <v>0</v>
      </c>
      <c r="S19" s="14">
        <v>0</v>
      </c>
      <c r="T19" s="14">
        <v>0</v>
      </c>
      <c r="U19" s="14">
        <v>6</v>
      </c>
      <c r="V19" s="14">
        <v>0</v>
      </c>
      <c r="W19" s="14">
        <f>O19+P19-Q19</f>
        <v>2</v>
      </c>
      <c r="X19" s="14">
        <v>5</v>
      </c>
      <c r="Y19" s="29">
        <v>0</v>
      </c>
      <c r="Z19" s="29">
        <v>0</v>
      </c>
      <c r="AA19" s="29">
        <v>0</v>
      </c>
      <c r="AB19" s="38"/>
    </row>
    <row r="20" spans="1:28" ht="32.45" customHeight="1">
      <c r="A20" s="5" t="s">
        <v>15</v>
      </c>
      <c r="B20" s="15">
        <v>11</v>
      </c>
      <c r="C20" s="14">
        <v>0</v>
      </c>
      <c r="D20" s="14">
        <v>0</v>
      </c>
      <c r="E20" s="14">
        <v>0</v>
      </c>
      <c r="F20" s="14">
        <v>2</v>
      </c>
      <c r="G20" s="14">
        <v>0</v>
      </c>
      <c r="H20" s="14">
        <v>0</v>
      </c>
      <c r="I20" s="14">
        <v>0</v>
      </c>
      <c r="J20" s="14">
        <f>B20+C20+D20-E20-F20-G20</f>
        <v>9</v>
      </c>
      <c r="K20" s="14">
        <f>SUM(L20:N20,W20:X20)</f>
        <v>9</v>
      </c>
      <c r="L20" s="14">
        <v>7</v>
      </c>
      <c r="M20" s="14">
        <v>0</v>
      </c>
      <c r="N20" s="14">
        <v>0</v>
      </c>
      <c r="O20" s="29">
        <v>2</v>
      </c>
      <c r="P20" s="14">
        <v>1</v>
      </c>
      <c r="Q20" s="14">
        <f>SUM(R20:V20)</f>
        <v>1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f>O20+P20-Q20</f>
        <v>2</v>
      </c>
      <c r="X20" s="14">
        <v>0</v>
      </c>
      <c r="Y20" s="29">
        <v>0</v>
      </c>
      <c r="Z20" s="29">
        <v>0</v>
      </c>
      <c r="AA20" s="29">
        <v>0</v>
      </c>
      <c r="AB20" s="38"/>
    </row>
    <row r="21" spans="1:28" ht="32.45" customHeight="1">
      <c r="A21" s="5" t="s">
        <v>16</v>
      </c>
      <c r="B21" s="15">
        <v>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B21+C21+D21-E21-F21-G21</f>
        <v>1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29">
        <v>0</v>
      </c>
      <c r="P21" s="14">
        <v>0</v>
      </c>
      <c r="Q21" s="14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>O21+P21-Q21</f>
        <v>0</v>
      </c>
      <c r="X21" s="14">
        <v>0</v>
      </c>
      <c r="Y21" s="29">
        <v>0</v>
      </c>
      <c r="Z21" s="29">
        <v>0</v>
      </c>
      <c r="AA21" s="29">
        <v>0</v>
      </c>
      <c r="AB21" s="38"/>
    </row>
    <row r="22" spans="1:28" ht="32.45" customHeight="1">
      <c r="A22" s="5" t="s">
        <v>17</v>
      </c>
      <c r="B22" s="15">
        <v>19</v>
      </c>
      <c r="C22" s="14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f>B22+C22+D22-E22-F22-G22</f>
        <v>21</v>
      </c>
      <c r="K22" s="14">
        <f>SUM(L22:N22,W22:X22)</f>
        <v>12</v>
      </c>
      <c r="L22" s="14">
        <v>12</v>
      </c>
      <c r="M22" s="14">
        <v>0</v>
      </c>
      <c r="N22" s="14">
        <v>0</v>
      </c>
      <c r="O22" s="29">
        <v>1</v>
      </c>
      <c r="P22" s="14">
        <v>0</v>
      </c>
      <c r="Q22" s="14">
        <f>SUM(R22:V22)</f>
        <v>1</v>
      </c>
      <c r="R22" s="14">
        <v>0</v>
      </c>
      <c r="S22" s="14">
        <v>0</v>
      </c>
      <c r="T22" s="14">
        <v>0</v>
      </c>
      <c r="U22" s="14">
        <v>1</v>
      </c>
      <c r="V22" s="14">
        <v>0</v>
      </c>
      <c r="W22" s="14">
        <f>O22+P22-Q22</f>
        <v>0</v>
      </c>
      <c r="X22" s="14">
        <v>0</v>
      </c>
      <c r="Y22" s="29">
        <v>0</v>
      </c>
      <c r="Z22" s="29">
        <v>0</v>
      </c>
      <c r="AA22" s="29">
        <v>0</v>
      </c>
      <c r="AB22" s="38"/>
    </row>
    <row r="23" spans="1:28" ht="32.45" customHeight="1">
      <c r="A23" s="5" t="s">
        <v>18</v>
      </c>
      <c r="B23" s="15">
        <v>259</v>
      </c>
      <c r="C23" s="14">
        <v>0</v>
      </c>
      <c r="D23" s="14">
        <v>0</v>
      </c>
      <c r="E23" s="14">
        <v>0</v>
      </c>
      <c r="F23" s="14">
        <v>5</v>
      </c>
      <c r="G23" s="14">
        <v>0</v>
      </c>
      <c r="H23" s="14">
        <v>0</v>
      </c>
      <c r="I23" s="14">
        <v>0</v>
      </c>
      <c r="J23" s="14">
        <f>B23+C23+D23-E23-F23-G23</f>
        <v>254</v>
      </c>
      <c r="K23" s="14">
        <f>SUM(L23:N23,W23:X23)</f>
        <v>28</v>
      </c>
      <c r="L23" s="14">
        <v>24</v>
      </c>
      <c r="M23" s="14">
        <v>0</v>
      </c>
      <c r="N23" s="14">
        <v>0</v>
      </c>
      <c r="O23" s="29">
        <v>7</v>
      </c>
      <c r="P23" s="14">
        <v>0</v>
      </c>
      <c r="Q23" s="14">
        <f>SUM(R23:V23)</f>
        <v>4</v>
      </c>
      <c r="R23" s="14">
        <v>0</v>
      </c>
      <c r="S23" s="14">
        <v>0</v>
      </c>
      <c r="T23" s="14">
        <v>0</v>
      </c>
      <c r="U23" s="14">
        <v>4</v>
      </c>
      <c r="V23" s="14">
        <v>0</v>
      </c>
      <c r="W23" s="14">
        <f>O23+P23-Q23</f>
        <v>3</v>
      </c>
      <c r="X23" s="14">
        <v>1</v>
      </c>
      <c r="Y23" s="29">
        <v>0</v>
      </c>
      <c r="Z23" s="29">
        <v>0</v>
      </c>
      <c r="AA23" s="29">
        <v>0</v>
      </c>
      <c r="AB23" s="38"/>
    </row>
    <row r="24" spans="1:28" ht="32.45" customHeight="1">
      <c r="A24" s="6" t="s">
        <v>19</v>
      </c>
      <c r="B24" s="15">
        <v>11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B24+C24+D24-E24-F24-G24</f>
        <v>11</v>
      </c>
      <c r="K24" s="14">
        <f>SUM(L24:N24,W24:X24)</f>
        <v>16</v>
      </c>
      <c r="L24" s="14">
        <v>16</v>
      </c>
      <c r="M24" s="14">
        <v>0</v>
      </c>
      <c r="N24" s="14">
        <v>0</v>
      </c>
      <c r="O24" s="29">
        <v>0</v>
      </c>
      <c r="P24" s="14">
        <v>0</v>
      </c>
      <c r="Q24" s="14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f>O24+P24-Q24</f>
        <v>0</v>
      </c>
      <c r="X24" s="14">
        <v>0</v>
      </c>
      <c r="Y24" s="29">
        <v>0</v>
      </c>
      <c r="Z24" s="29">
        <v>0</v>
      </c>
      <c r="AA24" s="29">
        <v>0</v>
      </c>
      <c r="AB24" s="38"/>
    </row>
    <row r="25" spans="1:28" ht="32.45" customHeight="1">
      <c r="A25" s="6" t="s">
        <v>20</v>
      </c>
      <c r="B25" s="15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B25+C25+D25-E25-F25-G25</f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29"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29">
        <v>0</v>
      </c>
      <c r="Z25" s="29">
        <v>0</v>
      </c>
      <c r="AA25" s="29">
        <v>0</v>
      </c>
      <c r="AB25" s="38"/>
    </row>
    <row r="26" spans="1:28" ht="35.8" customHeight="1">
      <c r="A26" s="7" t="s">
        <v>21</v>
      </c>
      <c r="B26" s="7"/>
      <c r="C26" s="7" t="s">
        <v>62</v>
      </c>
      <c r="D26" s="7"/>
      <c r="E26" s="19"/>
      <c r="F26" s="7"/>
      <c r="G26" s="7"/>
      <c r="H26" s="7"/>
      <c r="I26" s="19"/>
      <c r="J26" s="7" t="s">
        <v>72</v>
      </c>
      <c r="K26" s="7"/>
      <c r="L26" s="7"/>
      <c r="M26" s="7"/>
      <c r="N26" s="19"/>
      <c r="O26" s="7"/>
      <c r="P26" s="7"/>
      <c r="Q26" s="19"/>
      <c r="R26" s="32" t="s">
        <v>85</v>
      </c>
      <c r="S26" s="7"/>
      <c r="T26" s="7"/>
      <c r="U26" s="7"/>
      <c r="V26" s="7"/>
      <c r="W26" s="7"/>
      <c r="X26" s="32"/>
      <c r="Y26" s="32"/>
      <c r="Z26" s="32"/>
      <c r="AA26" s="32"/>
      <c r="AB26" s="19"/>
    </row>
    <row r="27" spans="1:28" ht="35.8" customHeight="1">
      <c r="A27" s="8"/>
      <c r="B27" s="8"/>
      <c r="C27" s="8"/>
      <c r="D27" s="8"/>
      <c r="E27" s="20"/>
      <c r="F27" s="8"/>
      <c r="G27" s="8"/>
      <c r="H27" s="8"/>
      <c r="I27" s="20"/>
      <c r="J27" s="8" t="s">
        <v>73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30" ht="38.4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9" t="s">
        <v>100</v>
      </c>
      <c r="AC28" s="39"/>
      <c r="AD28" s="39"/>
    </row>
    <row r="29" spans="1:28" ht="38.4" customHeight="1">
      <c r="A29" s="10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9"/>
      <c r="AB29" s="9"/>
    </row>
    <row r="30" spans="1:28" ht="38.4" customHeight="1">
      <c r="A30" s="10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9"/>
      <c r="AB30" s="9"/>
    </row>
    <row r="31" spans="1:28" ht="38.4" customHeight="1">
      <c r="A31" s="10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38.4" customHeight="1">
      <c r="A32" s="10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9"/>
      <c r="V32" s="9"/>
      <c r="W32" s="9"/>
      <c r="X32" s="9"/>
      <c r="Y32" s="9"/>
      <c r="Z32" s="9"/>
      <c r="AA32" s="9"/>
      <c r="AB32" s="9"/>
    </row>
    <row r="33" spans="1:28" ht="38.4" customHeight="1">
      <c r="A33" s="10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5">
      <c r="A34" s="11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5">
      <c r="A35" s="10" t="s">
        <v>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5">
      <c r="A36" s="10" t="s">
        <v>29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5">
      <c r="A37" s="10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5">
      <c r="A38" s="10" t="s">
        <v>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">
      <c r="A39" s="10" t="s">
        <v>32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5">
      <c r="A40" s="10" t="s">
        <v>33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5">
      <c r="A41" s="10" t="s">
        <v>34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5">
      <c r="A42" s="10" t="s">
        <v>35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5">
      <c r="A43" s="10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5">
      <c r="A44" s="10" t="s">
        <v>37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5">
      <c r="A45" s="10" t="s">
        <v>38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5">
      <c r="A46" s="10" t="s">
        <v>39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5">
      <c r="A47" s="10" t="s">
        <v>40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5">
      <c r="A48" s="10" t="s">
        <v>41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5">
      <c r="A49" s="10" t="s">
        <v>42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">
      <c r="A50" s="10" t="s">
        <v>43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5">
      <c r="A51" s="10" t="s">
        <v>44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5">
      <c r="A52" s="10" t="s">
        <v>45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5">
      <c r="A53" s="10" t="s">
        <v>46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5">
      <c r="A54" s="10" t="s">
        <v>47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5">
      <c r="A55" s="10" t="s">
        <v>48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5">
      <c r="A56" s="10" t="s">
        <v>49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5">
      <c r="A57" s="10" t="s">
        <v>50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5">
      <c r="A58" s="10" t="s">
        <v>51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5">
      <c r="A59" s="10" t="s">
        <v>52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">
      <c r="A60" s="10" t="s">
        <v>53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>
      <c r="A61" s="10" t="s">
        <v>54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">
      <c r="A62" s="10" t="s">
        <v>55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5">
      <c r="A63" s="10" t="s">
        <v>56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6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29:K29"/>
    <mergeCell ref="A30:O30"/>
    <mergeCell ref="A31:P31"/>
    <mergeCell ref="A33:L33"/>
    <mergeCell ref="A32:T32"/>
    <mergeCell ref="AB28:A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