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  <definedNames>
    <definedName name="\c" localSheetId="0" hidden="false">表!#REF!</definedName>
    <definedName name="_Regression_Int" localSheetId="0" hidden="true">1</definedName>
    <definedName name="C_" localSheetId="0" hidden="false">表!#REF!</definedName>
    <definedName name="Print_Area_MI" localSheetId="0" hidden="false">表!$A$2:$N$35</definedName>
    <definedName name="\c" hidden="false">#REF!</definedName>
    <definedName name="C_" hidden="false">#REF!</definedName>
    <definedName name="PRINT_AREA_MI" hidden="false">#REF!</definedName>
    <definedName name="_xlnm.Print_Area" localSheetId="0" hidden="false">表!$A$1:$AR$41</definedName>
  </definedNames>
</workbook>
</file>

<file path=xl/sharedStrings.xml><?xml version="1.0" encoding="utf-8"?>
<sst xmlns="http://schemas.openxmlformats.org/spreadsheetml/2006/main" count="79">
  <si>
    <t>公 開 類</t>
  </si>
  <si>
    <t>月    報</t>
  </si>
  <si>
    <t>臺中市歲出用途別-經常門月報表（當年度）</t>
  </si>
  <si>
    <t>項　　目</t>
  </si>
  <si>
    <t>總 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</si>
  <si>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</si>
  <si>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</si>
  <si>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</si>
  <si>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</si>
  <si>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</si>
  <si>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</si>
  <si>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</si>
  <si>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</si>
  <si>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</si>
  <si>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</si>
  <si>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</si>
  <si>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</si>
  <si>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</si>
  <si>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</si>
  <si>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</si>
  <si>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</si>
  <si>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</si>
  <si>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</si>
  <si>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</si>
  <si>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</si>
  <si>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</si>
  <si>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</si>
  <si>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</si>
  <si>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</si>
  <si>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1~11月於次月底編送；12月於2月20日編送</t>
  </si>
  <si>
    <t>中華民國110年度11月</t>
  </si>
  <si>
    <t>合計</t>
  </si>
  <si>
    <t>人 事 費</t>
  </si>
  <si>
    <t>退休
退職
給付</t>
  </si>
  <si>
    <t>業 務 費</t>
  </si>
  <si>
    <t>兼職費</t>
  </si>
  <si>
    <t>臨時
人員
酬金</t>
  </si>
  <si>
    <t>按日按件
計資酬金</t>
  </si>
  <si>
    <t>土地租金</t>
  </si>
  <si>
    <t>稅捐及規費</t>
  </si>
  <si>
    <t>保險費</t>
  </si>
  <si>
    <t>編製機關</t>
  </si>
  <si>
    <t xml:space="preserve"> 表    號 </t>
  </si>
  <si>
    <t>獎補助費</t>
  </si>
  <si>
    <t>總計</t>
  </si>
  <si>
    <t>臺中市政府主計處</t>
  </si>
  <si>
    <t>20901-04-02-2</t>
  </si>
  <si>
    <t>單位：新臺幣元</t>
  </si>
  <si>
    <t>政府機關間</t>
  </si>
  <si>
    <t>公開類</t>
  </si>
  <si>
    <t>臺中市歲出用途別-經常門月報表（當年度）（續1）</t>
  </si>
  <si>
    <t>對地方政府</t>
  </si>
  <si>
    <t>對國內團體之捐助</t>
  </si>
  <si>
    <t>對外之捐助</t>
  </si>
  <si>
    <t>差額補貼</t>
  </si>
  <si>
    <t>對特種基金</t>
  </si>
  <si>
    <t>對私校之獎助</t>
  </si>
  <si>
    <t>社會保險負擔</t>
  </si>
  <si>
    <t>社會福利津貼及濟助</t>
  </si>
  <si>
    <t>公保軍保及退撫基金差額補助</t>
  </si>
  <si>
    <t>表    號</t>
  </si>
  <si>
    <t>其他</t>
  </si>
  <si>
    <t>債務費</t>
  </si>
  <si>
    <t>臺中市歲出用途別-經常門月報表（以前年度）（續2完）</t>
  </si>
  <si>
    <t>項       目</t>
  </si>
  <si>
    <t>填表</t>
  </si>
  <si>
    <t>資料來源：由本處第五科依據歲出用途別月報表彙編。</t>
  </si>
  <si>
    <t>填表說明：本表編製1份，並依統計法規定永久保存，資料透過網際網路上傳至「臺中市公務統計行政管理系統」。</t>
  </si>
  <si>
    <t>人事費</t>
  </si>
  <si>
    <t>審核</t>
  </si>
  <si>
    <t>業務費</t>
  </si>
  <si>
    <t>對地方
政府</t>
  </si>
  <si>
    <t>業務主管人員</t>
  </si>
  <si>
    <t>主辦統計人員</t>
  </si>
  <si>
    <t>對國內團體
之捐助</t>
  </si>
  <si>
    <t>差額
補貼</t>
  </si>
  <si>
    <t>對特種　基金</t>
  </si>
  <si>
    <t>機關首長</t>
  </si>
  <si>
    <t xml:space="preserve">   中華民國110年12月24日編製</t>
  </si>
</sst>
</file>

<file path=xl/styles.xml><?xml version="1.0" encoding="utf-8"?>
<styleSheet xmlns="http://schemas.openxmlformats.org/spreadsheetml/2006/main">
  <numFmts count="6">
    <numFmt formatCode="_-* #,##0.00_-;\-* #,##0.00_-;_-* &quot;-&quot;??_-;_-@_-" numFmtId="188"/>
    <numFmt formatCode="_-* #,##0_-;\-* #,##0_-;_-* &quot;－&quot;_-;_-@_-" numFmtId="189"/>
    <numFmt formatCode="_-* #,##0_-;\-* #,##0_-;_-* &quot; －&quot;_-;_-@_-" numFmtId="190"/>
    <numFmt formatCode="0_);[Red]\(0\)" numFmtId="191"/>
    <numFmt formatCode="#,##0_ " numFmtId="192"/>
    <numFmt formatCode="_(* #,##0_);_(* \(#,##0\);_(* &quot;-&quot;_);_(@_)" numFmtId="193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3"/>
      <color theme="1"/>
      <name val="Times New Roman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rgb="FF000000"/>
      <name val="標楷體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0" borderId="0" xfId="0" applyNumberFormat="true" applyFont="false" applyFill="false" applyBorder="false" applyAlignment="false" applyProtection="false">
      <alignment vertical="center"/>
    </xf>
    <xf numFmtId="0" fontId="2" borderId="0" xfId="0" applyNumberFormat="true" applyFont="true" applyFill="false" applyBorder="false" applyAlignment="false" applyProtection="false"/>
  </cellStyleXfs>
  <cellXfs count="11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0" borderId="0" xfId="2" applyNumberFormat="true" applyFont="false" applyFill="false" applyBorder="false" applyAlignment="false" applyProtection="false">
      <alignment vertical="center"/>
    </xf>
    <xf numFmtId="0" fontId="2" borderId="0" xfId="3" applyNumberFormat="true" applyFont="true" applyFill="false" applyBorder="false" applyAlignment="false" applyProtection="false"/>
    <xf numFmtId="189" fontId="3" borderId="1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/>
    </xf>
    <xf numFmtId="190" fontId="3" xfId="1" applyNumberFormat="true" applyFont="true">
      <alignment horizontal="center" vertical="center"/>
    </xf>
    <xf numFmtId="191" fontId="3" borderId="3" xfId="1" applyNumberFormat="true" applyFont="true" applyBorder="true">
      <alignment horizontal="center" vertical="center" wrapText="true"/>
    </xf>
    <xf numFmtId="0" fontId="3" borderId="2" xfId="1" applyFont="true" applyBorder="true">
      <alignment horizontal="center" vertical="center"/>
    </xf>
    <xf numFmtId="0" fontId="3" xfId="1" applyFont="true">
      <alignment horizontal="left" vertical="center"/>
    </xf>
    <xf numFmtId="191" fontId="3" xfId="1" applyNumberFormat="true" applyFont="true">
      <alignment horizontal="left" vertical="center"/>
    </xf>
    <xf numFmtId="191" fontId="3" borderId="4" xfId="1" applyNumberFormat="true" applyFont="true" applyBorder="true">
      <alignment horizontal="left" vertical="center"/>
    </xf>
    <xf numFmtId="189" fontId="3" borderId="2" xfId="1" applyNumberFormat="true" applyFont="true" applyBorder="true">
      <alignment horizontal="center" vertical="center"/>
    </xf>
    <xf numFmtId="189" fontId="3" xfId="1" applyNumberFormat="true" applyFont="true">
      <alignment horizontal="center" vertical="center"/>
    </xf>
    <xf numFmtId="0" fontId="3" xfId="1" applyFont="true"/>
    <xf numFmtId="189" fontId="5" xfId="1" applyNumberFormat="true" applyFont="true"/>
    <xf numFmtId="189" fontId="2" xfId="1" applyNumberFormat="true" applyFont="true">
      <alignment horizontal="center" vertical="center"/>
    </xf>
    <xf numFmtId="49" fontId="3" borderId="4" xfId="1" applyNumberFormat="true" applyFont="true" applyBorder="true">
      <alignment vertical="center"/>
    </xf>
    <xf numFmtId="189" fontId="6" borderId="2" xfId="1" applyNumberFormat="true" applyFont="true" applyBorder="true">
      <alignment horizontal="center" vertical="center"/>
    </xf>
    <xf numFmtId="49" fontId="3" xfId="1" applyNumberFormat="true" applyFont="true">
      <alignment horizontal="center" vertical="center"/>
    </xf>
    <xf numFmtId="191" fontId="3" borderId="1" xfId="1" applyNumberFormat="true" applyFont="true" applyBorder="true">
      <alignment horizontal="center" vertical="center" wrapText="true"/>
    </xf>
    <xf numFmtId="0" fontId="3" borderId="5" xfId="1" applyFont="true" applyBorder="true">
      <alignment horizontal="center"/>
    </xf>
    <xf numFmtId="0" fontId="3" borderId="6" xfId="1" applyFont="true" applyBorder="true"/>
    <xf numFmtId="191" fontId="3" borderId="6" xfId="1" applyNumberFormat="true" applyFont="true" applyBorder="true">
      <alignment vertical="center"/>
    </xf>
    <xf numFmtId="0" fontId="3" borderId="6" xfId="1" applyFont="true" applyBorder="true">
      <alignment vertical="center"/>
    </xf>
    <xf numFmtId="191" fontId="3" borderId="7" xfId="1" applyNumberFormat="true" applyFont="true" applyBorder="true">
      <alignment vertical="center"/>
    </xf>
    <xf numFmtId="189" fontId="3" xfId="1" applyNumberFormat="true" applyFont="true">
      <alignment horizontal="right" vertical="center"/>
    </xf>
    <xf numFmtId="0" fontId="3" xfId="1" applyFont="true">
      <alignment horizontal="center"/>
    </xf>
    <xf numFmtId="0" fontId="3" borderId="4" xfId="1" applyFont="true" applyBorder="true"/>
    <xf numFmtId="190" fontId="3" borderId="4" xfId="1" applyNumberFormat="true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192" fontId="3" borderId="8" xfId="2" applyNumberFormat="true" applyFont="true" applyBorder="true">
      <alignment horizontal="right" vertical="center"/>
    </xf>
    <xf numFmtId="191" fontId="3" borderId="2" xfId="1" applyNumberFormat="true" applyFont="true" applyBorder="true">
      <alignment vertical="center"/>
    </xf>
    <xf numFmtId="189" fontId="3" borderId="4" xfId="1" applyNumberFormat="true" applyFont="true" applyBorder="true">
      <alignment horizontal="left" vertical="center"/>
    </xf>
    <xf numFmtId="190" fontId="3" borderId="2" xfId="1" applyNumberFormat="true" applyFont="true" applyBorder="true">
      <alignment horizontal="center" vertical="center"/>
    </xf>
    <xf numFmtId="191" fontId="3" xfId="1" applyNumberFormat="true" applyFont="true">
      <alignment horizontal="center" vertical="center" wrapText="true"/>
    </xf>
    <xf numFmtId="192" fontId="3" xfId="2" applyNumberFormat="true" applyFont="true">
      <alignment horizontal="right" vertical="center"/>
    </xf>
    <xf numFmtId="192" fontId="3" borderId="4" xfId="2" applyNumberFormat="true" applyFont="true" applyBorder="true">
      <alignment horizontal="right" vertical="center"/>
    </xf>
    <xf numFmtId="189" fontId="2" borderId="4" xfId="1" applyNumberFormat="true" applyFont="true" applyBorder="true">
      <alignment horizontal="left" vertical="center"/>
    </xf>
    <xf numFmtId="190" fontId="3" borderId="3" xfId="1" applyNumberFormat="true" applyFont="true" applyBorder="true">
      <alignment horizontal="center" vertical="center"/>
    </xf>
    <xf numFmtId="0" fontId="3" borderId="1" xfId="1" applyFont="true" applyBorder="true">
      <alignment horizontal="center" vertical="center" wrapText="true"/>
    </xf>
    <xf numFmtId="189" fontId="3" borderId="2" xfId="1" applyNumberFormat="true" applyFont="true" applyBorder="true">
      <alignment horizontal="right" vertical="center"/>
    </xf>
    <xf numFmtId="0" fontId="3" borderId="9" xfId="1" applyFont="true" applyBorder="true">
      <alignment horizontal="center" vertical="center"/>
    </xf>
    <xf numFmtId="191" fontId="3" borderId="10" xfId="1" applyNumberFormat="true" applyFont="true" applyBorder="true">
      <alignment vertical="center"/>
    </xf>
    <xf numFmtId="49" fontId="2" borderId="4" xfId="1" applyNumberFormat="true" applyFont="true" applyBorder="true">
      <alignment horizontal="left" vertical="center"/>
    </xf>
    <xf numFmtId="0" fontId="3" borderId="11" xfId="1" applyFont="true" applyBorder="true">
      <alignment horizontal="center" vertical="center"/>
    </xf>
    <xf numFmtId="193" fontId="3" xfId="2" applyNumberFormat="true" applyFont="true">
      <alignment horizontal="right" vertical="center"/>
    </xf>
    <xf numFmtId="49" fontId="7" borderId="4" xfId="1" applyNumberFormat="true" applyFont="true" applyBorder="true">
      <alignment horizontal="right"/>
    </xf>
    <xf numFmtId="190" fontId="3" xfId="1" applyNumberFormat="true" applyFont="true">
      <alignment horizontal="center" vertical="center" wrapText="true"/>
    </xf>
    <xf numFmtId="190" fontId="3" xfId="1" applyNumberFormat="true" applyFont="true">
      <alignment vertical="top" wrapText="true"/>
    </xf>
    <xf numFmtId="189" fontId="6" xfId="1" applyNumberFormat="true" applyFont="true">
      <alignment horizontal="center" vertical="center"/>
    </xf>
    <xf numFmtId="190" fontId="3" xfId="1" applyNumberFormat="true" applyFont="true">
      <alignment wrapText="true"/>
    </xf>
    <xf numFmtId="0" fontId="3" borderId="9" xfId="1" applyFont="true" applyBorder="true">
      <alignment horizontal="center" vertical="center" wrapText="true"/>
    </xf>
    <xf numFmtId="0" fontId="3" borderId="8" xfId="1" applyFont="true" applyBorder="true">
      <alignment horizontal="center" vertical="center" wrapText="true"/>
    </xf>
    <xf numFmtId="0" fontId="3" borderId="12" xfId="1" applyFont="true" applyBorder="true">
      <alignment horizontal="center" vertical="center" wrapText="true"/>
    </xf>
    <xf numFmtId="190" fontId="3" borderId="2" xfId="1" applyNumberFormat="true" applyFont="true" applyBorder="true">
      <alignment horizontal="right" vertical="center"/>
    </xf>
    <xf numFmtId="190" fontId="3" xfId="1" applyNumberFormat="true" applyFont="true">
      <alignment horizontal="right" vertical="center"/>
    </xf>
    <xf numFmtId="190" fontId="3" xfId="1" applyNumberFormat="true" applyFont="true"/>
    <xf numFmtId="49" fontId="7" borderId="7" xfId="1" applyNumberFormat="true" applyFont="true" applyBorder="true">
      <alignment horizontal="right"/>
    </xf>
    <xf numFmtId="0" fontId="3" borderId="3" xfId="1" applyFont="true" applyBorder="true">
      <alignment horizontal="center" vertical="center"/>
    </xf>
    <xf numFmtId="189" fontId="3" borderId="13" xfId="1" applyNumberFormat="true" applyFont="true" applyBorder="true">
      <alignment horizontal="center" vertical="center"/>
    </xf>
    <xf numFmtId="0" fontId="3" borderId="13" xfId="1" applyFont="true" applyBorder="true">
      <alignment horizontal="center" vertical="center"/>
    </xf>
    <xf numFmtId="0" fontId="3" borderId="8" xfId="1" applyFont="true" applyBorder="true">
      <alignment horizontal="center" vertical="center"/>
    </xf>
    <xf numFmtId="0" fontId="3" borderId="12" xfId="1" applyFont="true" applyBorder="true">
      <alignment horizontal="center" vertical="center"/>
    </xf>
    <xf numFmtId="193" fontId="3" xfId="1" applyNumberFormat="true" applyFont="true">
      <alignment horizontal="right" vertical="center"/>
    </xf>
    <xf numFmtId="189" fontId="3" borderId="14" xfId="1" applyNumberFormat="true" applyFont="true" applyBorder="true">
      <alignment horizontal="center" vertical="center"/>
    </xf>
    <xf numFmtId="49" fontId="2" borderId="1" xfId="1" applyNumberFormat="true" applyFont="true" applyBorder="true">
      <alignment horizontal="center" vertical="center"/>
    </xf>
    <xf numFmtId="190" fontId="3" borderId="4" xfId="1" applyNumberFormat="true" applyFont="true" applyBorder="true">
      <alignment horizontal="right" vertical="center"/>
    </xf>
    <xf numFmtId="0" fontId="3" xfId="1" applyFont="true">
      <alignment horizontal="right" vertical="center"/>
    </xf>
    <xf numFmtId="190" fontId="3" xfId="1" applyNumberFormat="true" applyFont="true">
      <alignment vertical="center"/>
    </xf>
    <xf numFmtId="49" fontId="3" borderId="4" xfId="1" applyNumberFormat="true" applyFont="true" applyBorder="true">
      <alignment horizontal="center" vertical="center"/>
    </xf>
    <xf numFmtId="0" fontId="3" borderId="6" xfId="1" applyFont="true" applyBorder="true">
      <alignment horizontal="left"/>
    </xf>
    <xf numFmtId="191" fontId="3" borderId="6" xfId="1" applyNumberFormat="true" applyFont="true" applyBorder="true">
      <alignment horizontal="left" vertical="center"/>
    </xf>
    <xf numFmtId="191" fontId="3" borderId="7" xfId="1" applyNumberFormat="true" applyFont="true" applyBorder="true">
      <alignment horizontal="left" vertical="center"/>
    </xf>
    <xf numFmtId="192" fontId="3" xfId="1" applyNumberFormat="true" applyFont="true">
      <alignment horizontal="right" vertical="center"/>
    </xf>
    <xf numFmtId="193" fontId="3" borderId="4" xfId="1" applyNumberFormat="true" applyFont="true" applyBorder="true">
      <alignment horizontal="right" vertical="center"/>
    </xf>
    <xf numFmtId="0" fontId="3" borderId="10" xfId="1" applyFont="true" applyBorder="true">
      <alignment horizontal="center" vertical="center" wrapText="true"/>
    </xf>
    <xf numFmtId="0" fontId="3" borderId="14" xfId="1" applyFont="true" applyBorder="true">
      <alignment horizontal="center" vertical="center" wrapText="true"/>
    </xf>
    <xf numFmtId="0" fontId="3" borderId="15" xfId="1" applyFont="true" applyBorder="true">
      <alignment horizontal="center" vertical="center" wrapText="true"/>
    </xf>
    <xf numFmtId="0" fontId="3" borderId="5" xfId="1" applyFont="true" applyBorder="true">
      <alignment horizontal="center" vertical="center" wrapText="true"/>
    </xf>
    <xf numFmtId="0" fontId="3" borderId="6" xfId="1" applyFont="true" applyBorder="true">
      <alignment horizontal="center" vertical="center" wrapText="true"/>
    </xf>
    <xf numFmtId="0" fontId="3" borderId="7" xfId="1" applyFont="true" applyBorder="true">
      <alignment horizontal="center" vertical="center" wrapText="true"/>
    </xf>
    <xf numFmtId="189" fontId="3" xfId="1" applyNumberFormat="true" applyFont="true">
      <alignment vertical="center"/>
    </xf>
    <xf numFmtId="189" fontId="3" borderId="1" xfId="1" applyNumberFormat="true" applyFont="true" applyBorder="true">
      <alignment vertical="center"/>
    </xf>
    <xf numFmtId="189" fontId="4" borderId="2" xfId="1" applyNumberFormat="true" applyFont="true" applyBorder="true">
      <alignment vertical="center"/>
    </xf>
    <xf numFmtId="189" fontId="4" xfId="1" applyNumberFormat="true" applyFont="true">
      <alignment horizontal="center" vertical="center"/>
    </xf>
    <xf numFmtId="0" fontId="3" xfId="1" applyFont="true">
      <alignment horizontal="center" vertical="center"/>
    </xf>
    <xf numFmtId="0" fontId="3" borderId="4" xfId="1" applyFont="true" applyBorder="true">
      <alignment horizontal="center" vertical="center"/>
    </xf>
    <xf numFmtId="0" fontId="3" xfId="1" applyFont="true">
      <alignment vertical="center"/>
    </xf>
    <xf numFmtId="0" fontId="8" xfId="1" applyFont="true"/>
    <xf numFmtId="0" fontId="3" borderId="6" xfId="1" applyFont="true" applyBorder="true">
      <alignment horizontal="center"/>
    </xf>
    <xf numFmtId="191" fontId="3" borderId="4" xfId="1" applyNumberFormat="true" applyFont="true" applyBorder="true">
      <alignment vertical="center"/>
    </xf>
    <xf numFmtId="193" fontId="3" xfId="1" applyNumberFormat="true" applyFont="true">
      <alignment vertical="center"/>
    </xf>
    <xf numFmtId="193" fontId="3" borderId="12" xfId="1" applyNumberFormat="true" applyFont="true" applyBorder="true">
      <alignment vertical="center"/>
    </xf>
    <xf numFmtId="0" fontId="3" borderId="1" xfId="3" applyFont="true" applyBorder="true">
      <alignment horizontal="center" vertical="center"/>
      <protection locked="0"/>
    </xf>
    <xf numFmtId="193" fontId="3" borderId="4" xfId="1" applyNumberFormat="true" applyFont="true" applyBorder="true">
      <alignment vertical="center"/>
    </xf>
    <xf numFmtId="0" fontId="3" borderId="1" xfId="3" applyFont="true" applyBorder="true">
      <alignment horizontal="center" vertical="center" wrapText="true"/>
      <protection locked="0"/>
    </xf>
    <xf numFmtId="49" fontId="7" borderId="4" xfId="1" applyNumberFormat="true" applyFont="true" applyBorder="true">
      <alignment horizontal="center" vertical="center"/>
    </xf>
    <xf numFmtId="189" fontId="3" borderId="6" xfId="1" applyNumberFormat="true" applyFont="true" applyBorder="true">
      <alignment horizontal="center" vertical="center"/>
    </xf>
    <xf numFmtId="189" fontId="3" borderId="8" xfId="1" applyNumberFormat="true" applyFont="true" applyBorder="true">
      <alignment horizontal="center" vertical="center"/>
    </xf>
    <xf numFmtId="49" fontId="7" borderId="7" xfId="1" applyNumberFormat="true" applyFont="true" applyBorder="true">
      <alignment horizontal="center" vertical="center"/>
    </xf>
    <xf numFmtId="49" fontId="2" borderId="13" xfId="1" applyNumberFormat="true" applyFont="true" applyBorder="true">
      <alignment horizontal="center" vertical="center"/>
    </xf>
    <xf numFmtId="189" fontId="3" borderId="3" xfId="1" applyNumberFormat="true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1" xfId="1" applyFont="true">
      <alignment vertical="center"/>
    </xf>
    <xf numFmtId="0" fontId="3" borderId="9" xfId="3" applyFont="true" applyBorder="true">
      <alignment horizontal="center" vertical="center"/>
    </xf>
    <xf numFmtId="0" fontId="3" borderId="8" xfId="3" applyFont="true" applyBorder="true">
      <alignment horizontal="center" vertical="center"/>
    </xf>
    <xf numFmtId="0" fontId="3" borderId="12" xfId="3" applyFont="true" applyBorder="true">
      <alignment horizontal="center" vertical="center"/>
    </xf>
    <xf numFmtId="189" fontId="2" xfId="1" applyNumberFormat="true" applyFont="true">
      <alignment vertical="center"/>
    </xf>
    <xf numFmtId="189" fontId="5" xfId="1" applyNumberFormat="true" applyFont="true">
      <alignment vertical="center"/>
    </xf>
    <xf numFmtId="191" fontId="3" xfId="1" applyNumberFormat="true" applyFont="true">
      <alignment vertical="center" wrapText="true"/>
    </xf>
    <xf numFmtId="191" fontId="3" xfId="1" applyNumberFormat="true" applyFont="true">
      <alignment vertical="center"/>
    </xf>
    <xf numFmtId="189" fontId="3" xfId="1" applyNumberFormat="true" applyFont="true"/>
    <xf numFmtId="189" fontId="5" xfId="1" applyNumberFormat="true" applyFont="true">
      <alignment horizontal="center"/>
    </xf>
    <xf numFmtId="190" fontId="5" xfId="1" applyNumberFormat="true" applyFont="true"/>
  </cellXfs>
  <cellStyles count="4">
    <cellStyle name="Normal" xfId="0" builtinId="0"/>
    <cellStyle name="一般 2" xfId="1"/>
    <cellStyle name="千分位" xfId="2"/>
    <cellStyle name="一般_TAB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R97"/>
  <sheetViews>
    <sheetView zoomScale="60" topLeftCell="U1" workbookViewId="0" showGridLines="1" showRowColHeaders="1">
      <selection activeCell="AJ35" sqref="AJ35:AJ35"/>
    </sheetView>
  </sheetViews>
  <sheetFormatPr customHeight="false" defaultColWidth="9.28125" defaultRowHeight="16.8"/>
  <cols>
    <col min="1" max="1" bestFit="false" customWidth="true" style="113" width="11.7109375" hidden="false" outlineLevel="0"/>
    <col min="2" max="2" bestFit="false" customWidth="true" style="15" width="6.7109375" hidden="false" outlineLevel="0"/>
    <col min="3" max="3" bestFit="false" customWidth="true" style="15" width="23.140625" hidden="false" outlineLevel="0"/>
    <col min="4" max="4" bestFit="false" customWidth="true" style="15" width="17.8515625" hidden="false" outlineLevel="0"/>
    <col min="5" max="5" bestFit="false" customWidth="true" style="15" width="17.00390625" hidden="false" outlineLevel="0"/>
    <col min="6" max="6" bestFit="false" customWidth="true" style="15" width="17.57421875" hidden="false" outlineLevel="0"/>
    <col min="7" max="7" bestFit="false" customWidth="true" style="15" width="12.421875" hidden="false" outlineLevel="0"/>
    <col min="8" max="9" bestFit="false" customWidth="true" style="15" width="17.421875" hidden="false" outlineLevel="0"/>
    <col min="10" max="10" bestFit="false" customWidth="true" style="114" width="15.57421875" hidden="false" outlineLevel="0"/>
    <col min="11" max="11" bestFit="false" customWidth="true" style="114" width="16.57421875" hidden="false" outlineLevel="0"/>
    <col min="12" max="12" bestFit="false" customWidth="true" style="114" width="16.421875" hidden="false" outlineLevel="0"/>
    <col min="13" max="13" bestFit="false" customWidth="true" style="15" width="21.00390625" hidden="false" outlineLevel="0"/>
    <col min="14" max="14" bestFit="false" customWidth="true" style="15" width="17.7109375" hidden="false" outlineLevel="0"/>
    <col min="15" max="16" bestFit="false" customWidth="true" style="15" width="11.7109375" hidden="false" outlineLevel="0"/>
    <col min="17" max="17" bestFit="false" customWidth="true" style="15" width="20.28125" hidden="false" outlineLevel="0"/>
    <col min="18" max="18" bestFit="false" customWidth="true" style="15" width="16.57421875" hidden="false" outlineLevel="0"/>
    <col min="19" max="19" bestFit="false" customWidth="true" style="15" width="14.28125" hidden="false" outlineLevel="0"/>
    <col min="20" max="20" bestFit="false" customWidth="true" style="15" width="17.140625" hidden="false" outlineLevel="0"/>
    <col min="21" max="21" bestFit="false" customWidth="true" style="15" width="18.28125" hidden="false" outlineLevel="0"/>
    <col min="22" max="22" bestFit="false" customWidth="true" style="15" width="17.28125" hidden="false" outlineLevel="0"/>
    <col min="23" max="23" bestFit="false" customWidth="true" style="15" width="16.140625" hidden="false" outlineLevel="0"/>
    <col min="24" max="24" bestFit="false" customWidth="true" style="15" width="18.00390625" hidden="false" outlineLevel="0"/>
    <col min="25" max="25" bestFit="false" customWidth="true" style="15" width="18.28125" hidden="false" outlineLevel="0"/>
    <col min="26" max="26" bestFit="false" customWidth="true" style="15" width="20.7109375" hidden="false" outlineLevel="0"/>
    <col min="27" max="27" bestFit="false" customWidth="true" style="15" width="22.421875" hidden="false" outlineLevel="0"/>
    <col min="28" max="28" bestFit="false" customWidth="true" style="15" width="11.7109375" hidden="false" outlineLevel="0"/>
    <col min="29" max="29" bestFit="false" customWidth="true" style="15" width="13.28125" hidden="false" outlineLevel="0"/>
    <col min="30" max="30" bestFit="false" customWidth="true" style="15" width="19.8515625" hidden="false" outlineLevel="0"/>
    <col min="31" max="31" bestFit="false" customWidth="true" style="15" width="13.8515625" hidden="false" outlineLevel="0"/>
    <col min="32" max="32" bestFit="false" customWidth="true" style="15" width="16.7109375" hidden="false" outlineLevel="0"/>
    <col min="33" max="33" bestFit="false" customWidth="true" style="15" width="15.140625" hidden="false" outlineLevel="0"/>
    <col min="34" max="34" bestFit="false" customWidth="true" style="15" width="10.7109375" hidden="false" outlineLevel="0"/>
    <col min="35" max="35" bestFit="false" customWidth="true" style="15" width="16.8515625" hidden="false" outlineLevel="0"/>
    <col min="36" max="36" bestFit="false" customWidth="true" style="15" width="12.28125" hidden="false" outlineLevel="0"/>
    <col min="37" max="37" bestFit="false" customWidth="true" style="15" width="9.140625" hidden="false" outlineLevel="0"/>
    <col min="38" max="38" bestFit="false" customWidth="true" style="15" width="11.7109375" hidden="false" outlineLevel="0"/>
    <col min="39" max="39" bestFit="false" customWidth="true" style="15" width="10.57421875" hidden="false" outlineLevel="0"/>
    <col min="40" max="40" bestFit="false" customWidth="true" style="15" width="9.57421875" hidden="false" outlineLevel="0"/>
    <col min="41" max="41" bestFit="false" customWidth="true" style="15" width="16.57421875" hidden="false" outlineLevel="0"/>
    <col min="42" max="42" bestFit="false" customWidth="true" style="15" width="15.00390625" hidden="false" outlineLevel="0"/>
    <col min="43" max="43" bestFit="false" customWidth="true" style="15" width="18.00390625" hidden="false" outlineLevel="0"/>
    <col min="44" max="44" bestFit="false" customWidth="true" style="15" width="10.00390625" hidden="false" outlineLevel="0"/>
    <col min="45" max="16384" bestFit="false" style="15" width="9.28125" hidden="false" outlineLevel="0"/>
  </cols>
  <sheetData>
    <row r="1" ht="20.1" s="108" customFormat="true" customHeight="true">
      <c r="A1" s="4" t="s">
        <v>0</v>
      </c>
      <c r="B1" s="16"/>
      <c r="C1" s="16"/>
      <c r="D1" s="16"/>
      <c r="E1" s="16"/>
      <c r="F1" s="16"/>
      <c r="G1" s="16"/>
      <c r="H1" s="16"/>
      <c r="I1" s="16"/>
      <c r="J1" s="16"/>
      <c r="M1" s="4" t="s">
        <v>41</v>
      </c>
      <c r="N1" s="65" t="s">
        <v>45</v>
      </c>
      <c r="O1" s="30" t="s">
        <v>49</v>
      </c>
      <c r="P1" s="14"/>
      <c r="Q1" s="16"/>
      <c r="R1" s="16"/>
      <c r="S1" s="16"/>
      <c r="T1" s="16"/>
      <c r="U1" s="16"/>
      <c r="V1" s="16"/>
      <c r="W1" s="16"/>
      <c r="X1" s="16"/>
      <c r="Y1" s="16"/>
      <c r="Z1" s="30" t="s">
        <v>41</v>
      </c>
      <c r="AA1" s="83" t="s">
        <v>45</v>
      </c>
      <c r="AB1" s="30" t="s">
        <v>49</v>
      </c>
      <c r="AC1" s="14"/>
      <c r="AD1" s="16"/>
      <c r="AE1" s="16"/>
      <c r="AF1" s="16"/>
      <c r="AG1" s="16"/>
      <c r="AH1" s="16"/>
      <c r="AI1" s="16"/>
      <c r="AJ1" s="16"/>
      <c r="AK1" s="16"/>
      <c r="AL1" s="27"/>
      <c r="AM1" s="98"/>
      <c r="AN1" s="99"/>
      <c r="AP1" s="30" t="s">
        <v>41</v>
      </c>
      <c r="AQ1" s="60" t="s">
        <v>45</v>
      </c>
      <c r="AR1" s="102"/>
    </row>
    <row r="2" ht="20.1" s="108" customFormat="true" customHeight="true">
      <c r="A2" s="4" t="s">
        <v>1</v>
      </c>
      <c r="B2" s="17" t="s">
        <v>29</v>
      </c>
      <c r="C2" s="28"/>
      <c r="D2" s="33"/>
      <c r="E2" s="38"/>
      <c r="F2" s="38"/>
      <c r="G2" s="44"/>
      <c r="H2" s="47"/>
      <c r="I2" s="47"/>
      <c r="J2" s="47"/>
      <c r="K2" s="47"/>
      <c r="L2" s="58"/>
      <c r="M2" s="60" t="s">
        <v>42</v>
      </c>
      <c r="N2" s="66" t="s">
        <v>46</v>
      </c>
      <c r="O2" s="30" t="s">
        <v>1</v>
      </c>
      <c r="P2" s="17" t="s">
        <v>29</v>
      </c>
      <c r="Q2" s="28"/>
      <c r="R2" s="33"/>
      <c r="S2" s="38"/>
      <c r="T2" s="47"/>
      <c r="U2" s="47"/>
      <c r="V2" s="47"/>
      <c r="W2" s="47"/>
      <c r="X2" s="47"/>
      <c r="Y2" s="58"/>
      <c r="Z2" s="30" t="s">
        <v>60</v>
      </c>
      <c r="AA2" s="66" t="s">
        <v>46</v>
      </c>
      <c r="AB2" s="30" t="s">
        <v>1</v>
      </c>
      <c r="AC2" s="17" t="s">
        <v>29</v>
      </c>
      <c r="AD2" s="28"/>
      <c r="AE2" s="33"/>
      <c r="AF2" s="38"/>
      <c r="AG2" s="38"/>
      <c r="AH2" s="44"/>
      <c r="AI2" s="97"/>
      <c r="AJ2" s="97"/>
      <c r="AK2" s="97"/>
      <c r="AL2" s="97"/>
      <c r="AM2" s="97"/>
      <c r="AN2" s="97"/>
      <c r="AO2" s="100"/>
      <c r="AP2" s="30" t="s">
        <v>60</v>
      </c>
      <c r="AQ2" s="101" t="s">
        <v>46</v>
      </c>
      <c r="AR2" s="103"/>
    </row>
    <row r="3" ht="30" s="109" customFormat="true" customHeight="true">
      <c r="A3" s="5" t="s">
        <v>2</v>
      </c>
      <c r="B3" s="18"/>
      <c r="C3" s="18"/>
      <c r="D3" s="18"/>
      <c r="E3" s="18"/>
      <c r="F3" s="18"/>
      <c r="G3" s="18"/>
      <c r="H3" s="18"/>
      <c r="I3" s="50"/>
      <c r="J3" s="50"/>
      <c r="K3" s="18"/>
      <c r="L3" s="18"/>
      <c r="M3" s="18"/>
      <c r="N3" s="50"/>
      <c r="O3" s="5" t="s">
        <v>50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4"/>
      <c r="AB3" s="85" t="s">
        <v>63</v>
      </c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104"/>
    </row>
    <row r="4" ht="20.1" s="82" customFormat="true" customHeight="true">
      <c r="A4" s="6"/>
      <c r="B4" s="19" t="s">
        <v>30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67" t="s">
        <v>47</v>
      </c>
      <c r="O4" s="70" t="s">
        <v>30</v>
      </c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67" t="s">
        <v>47</v>
      </c>
      <c r="AC4" s="70" t="s">
        <v>30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6"/>
      <c r="AQ4" s="6" t="s">
        <v>47</v>
      </c>
      <c r="AR4" s="6"/>
    </row>
    <row r="5" ht="20.1" s="82" customFormat="true" customHeight="true">
      <c r="A5" s="7" t="s">
        <v>3</v>
      </c>
      <c r="B5" s="20"/>
      <c r="C5" s="30" t="s">
        <v>31</v>
      </c>
      <c r="D5" s="34" t="s">
        <v>32</v>
      </c>
      <c r="E5" s="39"/>
      <c r="F5" s="42" t="s">
        <v>34</v>
      </c>
      <c r="G5" s="45"/>
      <c r="H5" s="45"/>
      <c r="I5" s="45"/>
      <c r="J5" s="45"/>
      <c r="K5" s="45"/>
      <c r="L5" s="59"/>
      <c r="M5" s="61" t="s">
        <v>43</v>
      </c>
      <c r="N5" s="45"/>
      <c r="O5" s="59" t="s">
        <v>3</v>
      </c>
      <c r="P5" s="30"/>
      <c r="Q5" s="30" t="s">
        <v>43</v>
      </c>
      <c r="R5" s="30"/>
      <c r="S5" s="30"/>
      <c r="T5" s="30"/>
      <c r="U5" s="30"/>
      <c r="V5" s="30"/>
      <c r="W5" s="30"/>
      <c r="X5" s="30"/>
      <c r="Y5" s="30"/>
      <c r="Z5" s="30"/>
      <c r="AA5" s="61" t="s">
        <v>62</v>
      </c>
      <c r="AB5" s="8" t="s">
        <v>64</v>
      </c>
      <c r="AC5" s="8"/>
      <c r="AD5" s="30" t="s">
        <v>31</v>
      </c>
      <c r="AE5" s="94" t="s">
        <v>68</v>
      </c>
      <c r="AF5" s="94" t="s">
        <v>70</v>
      </c>
      <c r="AG5" s="96" t="s">
        <v>43</v>
      </c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105" t="s">
        <v>62</v>
      </c>
    </row>
    <row r="6" ht="20.1" s="110" customFormat="true" customHeight="true">
      <c r="A6" s="7"/>
      <c r="B6" s="20"/>
      <c r="C6" s="30"/>
      <c r="D6" s="35" t="s">
        <v>31</v>
      </c>
      <c r="E6" s="40" t="s">
        <v>33</v>
      </c>
      <c r="F6" s="35" t="s">
        <v>31</v>
      </c>
      <c r="G6" s="40" t="s">
        <v>35</v>
      </c>
      <c r="H6" s="40" t="s">
        <v>36</v>
      </c>
      <c r="I6" s="40" t="s">
        <v>37</v>
      </c>
      <c r="J6" s="52" t="s">
        <v>38</v>
      </c>
      <c r="K6" s="40" t="s">
        <v>39</v>
      </c>
      <c r="L6" s="40" t="s">
        <v>40</v>
      </c>
      <c r="M6" s="52" t="s">
        <v>44</v>
      </c>
      <c r="N6" s="52" t="s">
        <v>48</v>
      </c>
      <c r="O6" s="59"/>
      <c r="P6" s="30"/>
      <c r="Q6" s="40" t="s">
        <v>51</v>
      </c>
      <c r="R6" s="76" t="s">
        <v>52</v>
      </c>
      <c r="S6" s="40" t="s">
        <v>53</v>
      </c>
      <c r="T6" s="40" t="s">
        <v>54</v>
      </c>
      <c r="U6" s="40" t="s">
        <v>55</v>
      </c>
      <c r="V6" s="40" t="s">
        <v>56</v>
      </c>
      <c r="W6" s="77" t="s">
        <v>57</v>
      </c>
      <c r="X6" s="77" t="s">
        <v>58</v>
      </c>
      <c r="Y6" s="77" t="s">
        <v>59</v>
      </c>
      <c r="Z6" s="79" t="s">
        <v>61</v>
      </c>
      <c r="AA6" s="61"/>
      <c r="AB6" s="86"/>
      <c r="AC6" s="86"/>
      <c r="AD6" s="30"/>
      <c r="AE6" s="94"/>
      <c r="AF6" s="94"/>
      <c r="AG6" s="96" t="s">
        <v>48</v>
      </c>
      <c r="AH6" s="96" t="s">
        <v>71</v>
      </c>
      <c r="AI6" s="96" t="s">
        <v>74</v>
      </c>
      <c r="AJ6" s="96" t="s">
        <v>53</v>
      </c>
      <c r="AK6" s="96" t="s">
        <v>75</v>
      </c>
      <c r="AL6" s="96" t="s">
        <v>76</v>
      </c>
      <c r="AM6" s="96" t="s">
        <v>56</v>
      </c>
      <c r="AN6" s="96" t="s">
        <v>57</v>
      </c>
      <c r="AO6" s="96" t="s">
        <v>58</v>
      </c>
      <c r="AP6" s="77" t="s">
        <v>59</v>
      </c>
      <c r="AQ6" s="96" t="s">
        <v>61</v>
      </c>
      <c r="AR6" s="106"/>
    </row>
    <row r="7" ht="20.1" s="110" customFormat="true" customHeight="true">
      <c r="A7" s="7"/>
      <c r="B7" s="20"/>
      <c r="C7" s="30"/>
      <c r="E7" s="40"/>
      <c r="G7" s="30"/>
      <c r="H7" s="40"/>
      <c r="I7" s="40"/>
      <c r="J7" s="53"/>
      <c r="K7" s="40"/>
      <c r="L7" s="40"/>
      <c r="M7" s="62"/>
      <c r="N7" s="62"/>
      <c r="O7" s="59"/>
      <c r="P7" s="30"/>
      <c r="Q7" s="30"/>
      <c r="R7" s="40"/>
      <c r="S7" s="30"/>
      <c r="T7" s="30"/>
      <c r="U7" s="30"/>
      <c r="V7" s="30"/>
      <c r="W7" s="78"/>
      <c r="X7" s="78"/>
      <c r="Y7" s="78"/>
      <c r="Z7" s="80"/>
      <c r="AA7" s="61"/>
      <c r="AB7" s="86"/>
      <c r="AC7" s="86"/>
      <c r="AD7" s="30"/>
      <c r="AE7" s="94"/>
      <c r="AF7" s="94"/>
      <c r="AG7" s="96"/>
      <c r="AH7" s="96"/>
      <c r="AI7" s="96"/>
      <c r="AJ7" s="96"/>
      <c r="AK7" s="96"/>
      <c r="AL7" s="96"/>
      <c r="AM7" s="96"/>
      <c r="AN7" s="96"/>
      <c r="AO7" s="96"/>
      <c r="AP7" s="78"/>
      <c r="AQ7" s="96"/>
      <c r="AR7" s="106"/>
    </row>
    <row r="8" ht="20.1" s="111" customFormat="true" customHeight="true">
      <c r="A8" s="7"/>
      <c r="B8" s="20"/>
      <c r="C8" s="30"/>
      <c r="D8" s="25"/>
      <c r="E8" s="40"/>
      <c r="F8" s="43"/>
      <c r="G8" s="30"/>
      <c r="H8" s="40"/>
      <c r="I8" s="40"/>
      <c r="J8" s="54"/>
      <c r="K8" s="40"/>
      <c r="L8" s="40"/>
      <c r="M8" s="63"/>
      <c r="N8" s="63"/>
      <c r="O8" s="59"/>
      <c r="P8" s="30"/>
      <c r="Q8" s="30"/>
      <c r="R8" s="40"/>
      <c r="S8" s="30"/>
      <c r="T8" s="30"/>
      <c r="U8" s="30"/>
      <c r="V8" s="30"/>
      <c r="W8" s="76"/>
      <c r="X8" s="76"/>
      <c r="Y8" s="76"/>
      <c r="Z8" s="81"/>
      <c r="AA8" s="61"/>
      <c r="AB8" s="87"/>
      <c r="AC8" s="87"/>
      <c r="AD8" s="30"/>
      <c r="AE8" s="94"/>
      <c r="AF8" s="94"/>
      <c r="AG8" s="96"/>
      <c r="AH8" s="96"/>
      <c r="AI8" s="96"/>
      <c r="AJ8" s="96"/>
      <c r="AK8" s="96"/>
      <c r="AL8" s="96"/>
      <c r="AM8" s="96"/>
      <c r="AN8" s="96"/>
      <c r="AO8" s="96"/>
      <c r="AP8" s="76"/>
      <c r="AQ8" s="96"/>
      <c r="AR8" s="107"/>
    </row>
    <row r="9" ht="20.1" s="111" customFormat="true" customHeight="true">
      <c r="A9" s="8" t="s">
        <v>4</v>
      </c>
      <c r="B9" s="21"/>
      <c r="C9" s="31" t="n">
        <f>D9+F9+M9+AA9</f>
        <v>8852483986</v>
      </c>
      <c r="D9" s="36" t="n">
        <f>SUM(D10:D33)</f>
        <v>1802306564</v>
      </c>
      <c r="E9" s="36" t="n">
        <f>SUM(E10:E33)</f>
        <v>147707783</v>
      </c>
      <c r="F9" s="36" t="n">
        <f>SUM(F10:F33)</f>
        <v>1097440920</v>
      </c>
      <c r="G9" s="36" t="n">
        <f>SUM(G10:G33)</f>
        <v>138808</v>
      </c>
      <c r="H9" s="36" t="n">
        <f>SUM(H10:H33)</f>
        <v>150043389</v>
      </c>
      <c r="I9" s="36" t="n">
        <f>SUM(I10:I33)</f>
        <v>15723683</v>
      </c>
      <c r="J9" s="36" t="n">
        <f>SUM(J10:J33)</f>
        <v>244472</v>
      </c>
      <c r="K9" s="36" t="n">
        <f>SUM(K10:K33)</f>
        <v>33821922</v>
      </c>
      <c r="L9" s="36" t="n">
        <f>SUM(L10:L33)</f>
        <v>13270048</v>
      </c>
      <c r="M9" s="64" t="n">
        <f>N9+SUM(Q9:Z9)</f>
        <v>5951913078</v>
      </c>
      <c r="N9" s="64" t="n">
        <f>SUM(N10:N33)</f>
        <v>2472670</v>
      </c>
      <c r="O9" s="8" t="s">
        <v>4</v>
      </c>
      <c r="P9" s="21"/>
      <c r="Q9" s="64" t="n">
        <f>SUM(Q10:Q33)</f>
        <v>19599000</v>
      </c>
      <c r="R9" s="74" t="n">
        <f>SUM(R10:R33)</f>
        <v>107746898</v>
      </c>
      <c r="S9" s="64" t="n">
        <f>SUM(S10:S33)</f>
        <v>800000</v>
      </c>
      <c r="T9" s="64" t="n">
        <f>SUM(T10:T33)</f>
        <v>1073719</v>
      </c>
      <c r="U9" s="74" t="n">
        <f>SUM(U10:U33)</f>
        <v>2529526920</v>
      </c>
      <c r="V9" s="64" t="n">
        <f>SUM(V10:V33)</f>
        <v>100000</v>
      </c>
      <c r="W9" s="74" t="n">
        <f>SUM(W10:W33)</f>
        <v>209904642</v>
      </c>
      <c r="X9" s="74" t="n">
        <f>SUM(X10:X33)</f>
        <v>2457130986</v>
      </c>
      <c r="Y9" s="64" t="n">
        <f>SUM(Y10:Y33)</f>
        <v>0</v>
      </c>
      <c r="Z9" s="74" t="n">
        <f>SUM(Z10:Z33)</f>
        <v>623558243</v>
      </c>
      <c r="AA9" s="64" t="n">
        <f>SUM(AA10:AA33)</f>
        <v>823424</v>
      </c>
      <c r="AB9" s="8" t="s">
        <v>4</v>
      </c>
      <c r="AC9" s="21"/>
      <c r="AD9" s="92" t="n">
        <f>SUM(AE9:AQ9)</f>
        <v>33238516</v>
      </c>
      <c r="AE9" s="92" t="n">
        <f>SUM(AE10:AE33)</f>
        <v>0</v>
      </c>
      <c r="AF9" s="92" t="n">
        <f>SUM(AF10:AF33)</f>
        <v>22476650</v>
      </c>
      <c r="AG9" s="92" t="n">
        <f>SUM(AG10:AG33)</f>
        <v>222915</v>
      </c>
      <c r="AH9" s="92" t="n">
        <f>SUM(AH10:AH33)</f>
        <v>0</v>
      </c>
      <c r="AI9" s="92" t="n">
        <f>SUM(AI10:AI33)</f>
        <v>6795440</v>
      </c>
      <c r="AJ9" s="92" t="n">
        <f>SUM(AJ10:AJ33)</f>
        <v>0</v>
      </c>
      <c r="AK9" s="92" t="n">
        <f>SUM(AK10:AK33)</f>
        <v>0</v>
      </c>
      <c r="AL9" s="92" t="n">
        <f>SUM(AL10:AL33)</f>
        <v>0</v>
      </c>
      <c r="AM9" s="92" t="n">
        <f>SUM(AM10:AM33)</f>
        <v>0</v>
      </c>
      <c r="AN9" s="92" t="n">
        <f>SUM(AN10:AN33)</f>
        <v>0</v>
      </c>
      <c r="AO9" s="92" t="n">
        <f>SUM(AO10:AO33)</f>
        <v>0</v>
      </c>
      <c r="AP9" s="92" t="n">
        <f>SUM(AP10:AP33)</f>
        <v>0</v>
      </c>
      <c r="AQ9" s="92" t="n">
        <f>SUM(AQ10:AQ33)</f>
        <v>3743511</v>
      </c>
      <c r="AR9" s="92" t="n">
        <v>0</v>
      </c>
    </row>
    <row r="10" ht="20.1" s="111" customFormat="true" customHeight="true">
      <c r="A10" s="9" t="s">
        <v>5</v>
      </c>
      <c r="B10" s="22"/>
      <c r="C10" s="31" t="n">
        <f>D10+F10+M10+AA10</f>
        <v>60657435</v>
      </c>
      <c r="D10" s="36" t="n">
        <v>38735672</v>
      </c>
      <c r="E10" s="36" t="n">
        <v>1053771</v>
      </c>
      <c r="F10" s="36" t="n">
        <v>21749763</v>
      </c>
      <c r="G10" s="46" t="n">
        <v>0</v>
      </c>
      <c r="H10" s="36" t="n">
        <v>1492708</v>
      </c>
      <c r="I10" s="46" t="n">
        <v>29500</v>
      </c>
      <c r="J10" s="46" t="n">
        <v>0</v>
      </c>
      <c r="K10" s="46" t="n">
        <v>300</v>
      </c>
      <c r="L10" s="46" t="n">
        <v>5557</v>
      </c>
      <c r="M10" s="64" t="n">
        <f>N10+SUM(Q10:Z10)</f>
        <v>172000</v>
      </c>
      <c r="N10" s="64" t="n">
        <v>0</v>
      </c>
      <c r="O10" s="9" t="s">
        <v>5</v>
      </c>
      <c r="P10" s="71"/>
      <c r="Q10" s="64" t="n">
        <v>0</v>
      </c>
      <c r="R10" s="74" t="n">
        <v>172000</v>
      </c>
      <c r="S10" s="64" t="n">
        <v>0</v>
      </c>
      <c r="T10" s="64" t="n">
        <v>0</v>
      </c>
      <c r="U10" s="64" t="n">
        <v>0</v>
      </c>
      <c r="V10" s="64" t="n">
        <v>0</v>
      </c>
      <c r="W10" s="64" t="n">
        <v>0</v>
      </c>
      <c r="X10" s="64" t="n">
        <v>0</v>
      </c>
      <c r="Y10" s="64" t="n">
        <v>0</v>
      </c>
      <c r="Z10" s="64" t="n">
        <v>0</v>
      </c>
      <c r="AA10" s="64" t="n">
        <v>0</v>
      </c>
      <c r="AB10" s="9" t="s">
        <v>5</v>
      </c>
      <c r="AC10" s="71"/>
      <c r="AD10" s="92" t="n">
        <f>SUM(AE10:AQ10)</f>
        <v>0</v>
      </c>
      <c r="AE10" s="92" t="n">
        <v>0</v>
      </c>
      <c r="AF10" s="92" t="n">
        <v>0</v>
      </c>
      <c r="AG10" s="92" t="n">
        <v>0</v>
      </c>
      <c r="AH10" s="92" t="n">
        <v>0</v>
      </c>
      <c r="AI10" s="92" t="n">
        <v>0</v>
      </c>
      <c r="AJ10" s="92" t="n">
        <v>0</v>
      </c>
      <c r="AK10" s="92" t="n">
        <v>0</v>
      </c>
      <c r="AL10" s="92" t="n">
        <v>0</v>
      </c>
      <c r="AM10" s="92" t="n">
        <v>0</v>
      </c>
      <c r="AN10" s="92" t="n">
        <v>0</v>
      </c>
      <c r="AO10" s="92" t="n">
        <v>0</v>
      </c>
      <c r="AP10" s="92" t="n">
        <v>0</v>
      </c>
      <c r="AQ10" s="92" t="n">
        <v>0</v>
      </c>
      <c r="AR10" s="92" t="n">
        <v>0</v>
      </c>
    </row>
    <row r="11" ht="20.1" s="111" customFormat="true" customHeight="true">
      <c r="A11" s="10" t="s">
        <v>6</v>
      </c>
      <c r="B11" s="23"/>
      <c r="C11" s="31" t="n">
        <f>D11+F11+M11+AA11</f>
        <v>627251586</v>
      </c>
      <c r="D11" s="36" t="n">
        <v>193999091</v>
      </c>
      <c r="E11" s="36" t="n">
        <v>29410152</v>
      </c>
      <c r="F11" s="36" t="n">
        <v>229611756</v>
      </c>
      <c r="G11" s="46" t="n">
        <v>3000</v>
      </c>
      <c r="H11" s="36" t="n">
        <v>26935637</v>
      </c>
      <c r="I11" s="36" t="n">
        <v>4213689</v>
      </c>
      <c r="J11" s="36" t="n">
        <v>88710</v>
      </c>
      <c r="K11" s="36" t="n">
        <v>300150</v>
      </c>
      <c r="L11" s="36" t="n">
        <v>12120685</v>
      </c>
      <c r="M11" s="64" t="n">
        <f>N11+SUM(Q11:Z11)</f>
        <v>203640739</v>
      </c>
      <c r="N11" s="64" t="n">
        <v>0</v>
      </c>
      <c r="O11" s="10" t="s">
        <v>6</v>
      </c>
      <c r="P11" s="23"/>
      <c r="Q11" s="74" t="n">
        <v>19599000</v>
      </c>
      <c r="R11" s="74" t="n">
        <v>16162863</v>
      </c>
      <c r="S11" s="64" t="n">
        <v>0</v>
      </c>
      <c r="T11" s="64" t="n">
        <v>0</v>
      </c>
      <c r="U11" s="64" t="n">
        <v>695386</v>
      </c>
      <c r="V11" s="64" t="n">
        <v>0</v>
      </c>
      <c r="W11" s="64" t="n">
        <v>0</v>
      </c>
      <c r="X11" s="36" t="n">
        <v>25182011</v>
      </c>
      <c r="Y11" s="64" t="n">
        <v>0</v>
      </c>
      <c r="Z11" s="74" t="n">
        <v>142001479</v>
      </c>
      <c r="AA11" s="64" t="n">
        <v>0</v>
      </c>
      <c r="AB11" s="10" t="s">
        <v>6</v>
      </c>
      <c r="AC11" s="90"/>
      <c r="AD11" s="92" t="n">
        <f>SUM(AE11:AQ11)</f>
        <v>301694</v>
      </c>
      <c r="AE11" s="92" t="n">
        <v>0</v>
      </c>
      <c r="AF11" s="92" t="n">
        <v>241694</v>
      </c>
      <c r="AG11" s="92" t="n">
        <v>0</v>
      </c>
      <c r="AH11" s="92" t="n">
        <v>0</v>
      </c>
      <c r="AI11" s="92" t="n">
        <v>60000</v>
      </c>
      <c r="AJ11" s="92" t="n">
        <v>0</v>
      </c>
      <c r="AK11" s="92" t="n">
        <v>0</v>
      </c>
      <c r="AL11" s="92" t="n">
        <v>0</v>
      </c>
      <c r="AM11" s="92" t="n">
        <v>0</v>
      </c>
      <c r="AN11" s="92" t="n">
        <v>0</v>
      </c>
      <c r="AO11" s="92" t="n">
        <v>0</v>
      </c>
      <c r="AP11" s="92" t="n">
        <v>0</v>
      </c>
      <c r="AQ11" s="92" t="n">
        <v>0</v>
      </c>
      <c r="AR11" s="92" t="n">
        <v>0</v>
      </c>
    </row>
    <row r="12" ht="20.1" s="111" customFormat="true" customHeight="true">
      <c r="A12" s="10" t="s">
        <v>7</v>
      </c>
      <c r="B12" s="23"/>
      <c r="C12" s="31" t="n">
        <f>D12+F12+M12+AA12</f>
        <v>100360200</v>
      </c>
      <c r="D12" s="36" t="n">
        <v>67090251</v>
      </c>
      <c r="E12" s="36" t="n">
        <v>10004674</v>
      </c>
      <c r="F12" s="36" t="n">
        <v>28633073</v>
      </c>
      <c r="G12" s="46" t="n">
        <v>0</v>
      </c>
      <c r="H12" s="36" t="n">
        <v>5046444</v>
      </c>
      <c r="I12" s="36" t="n">
        <v>270200</v>
      </c>
      <c r="J12" s="46" t="n">
        <v>0</v>
      </c>
      <c r="K12" s="36" t="n">
        <v>324801</v>
      </c>
      <c r="L12" s="36" t="n">
        <v>49516</v>
      </c>
      <c r="M12" s="64" t="n">
        <f>N12+SUM(Q12:Z12)</f>
        <v>4636876</v>
      </c>
      <c r="N12" s="64" t="n">
        <v>2472670</v>
      </c>
      <c r="O12" s="10" t="s">
        <v>7</v>
      </c>
      <c r="P12" s="23"/>
      <c r="Q12" s="64" t="n">
        <v>0</v>
      </c>
      <c r="R12" s="64" t="n">
        <v>20000</v>
      </c>
      <c r="S12" s="64" t="n">
        <v>0</v>
      </c>
      <c r="T12" s="64" t="n">
        <v>0</v>
      </c>
      <c r="U12" s="64" t="n">
        <v>0</v>
      </c>
      <c r="V12" s="64" t="n">
        <v>0</v>
      </c>
      <c r="W12" s="64" t="n">
        <v>0</v>
      </c>
      <c r="X12" s="74" t="n">
        <v>644206</v>
      </c>
      <c r="Y12" s="64" t="n">
        <v>0</v>
      </c>
      <c r="Z12" s="64" t="n">
        <v>1500000</v>
      </c>
      <c r="AA12" s="64" t="n">
        <v>0</v>
      </c>
      <c r="AB12" s="10" t="s">
        <v>7</v>
      </c>
      <c r="AC12" s="90"/>
      <c r="AD12" s="92" t="n">
        <f>SUM(AE12:AQ12)</f>
        <v>222915</v>
      </c>
      <c r="AE12" s="92" t="n">
        <v>0</v>
      </c>
      <c r="AF12" s="92" t="n">
        <v>0</v>
      </c>
      <c r="AG12" s="92" t="n">
        <v>222915</v>
      </c>
      <c r="AH12" s="92" t="n">
        <v>0</v>
      </c>
      <c r="AI12" s="92" t="n">
        <v>0</v>
      </c>
      <c r="AJ12" s="92" t="n">
        <v>0</v>
      </c>
      <c r="AK12" s="92" t="n">
        <v>0</v>
      </c>
      <c r="AL12" s="92" t="n">
        <v>0</v>
      </c>
      <c r="AM12" s="92" t="n">
        <v>0</v>
      </c>
      <c r="AN12" s="92" t="n">
        <v>0</v>
      </c>
      <c r="AO12" s="92" t="n">
        <v>0</v>
      </c>
      <c r="AP12" s="92" t="n">
        <v>0</v>
      </c>
      <c r="AQ12" s="92" t="n">
        <v>0</v>
      </c>
      <c r="AR12" s="92" t="n">
        <v>0</v>
      </c>
    </row>
    <row r="13" ht="20.1" s="111" customFormat="true" customHeight="true">
      <c r="A13" s="10" t="s">
        <v>8</v>
      </c>
      <c r="B13" s="23"/>
      <c r="C13" s="31" t="n">
        <f>D13+F13+M13+AA13</f>
        <v>12475699</v>
      </c>
      <c r="D13" s="36" t="n">
        <v>9399230</v>
      </c>
      <c r="E13" s="36" t="n">
        <v>948772</v>
      </c>
      <c r="F13" s="36" t="n">
        <v>2253045</v>
      </c>
      <c r="G13" s="46" t="n">
        <v>0</v>
      </c>
      <c r="H13" s="36" t="n">
        <v>651353</v>
      </c>
      <c r="I13" s="46" t="n">
        <v>15650</v>
      </c>
      <c r="J13" s="46" t="n">
        <v>0</v>
      </c>
      <c r="K13" s="46" t="n">
        <v>77258</v>
      </c>
      <c r="L13" s="46" t="n">
        <v>1316</v>
      </c>
      <c r="M13" s="64" t="n">
        <f>N13+SUM(Q13:Z13)</f>
        <v>0</v>
      </c>
      <c r="N13" s="64" t="n">
        <v>0</v>
      </c>
      <c r="O13" s="10" t="s">
        <v>8</v>
      </c>
      <c r="P13" s="23"/>
      <c r="Q13" s="64" t="n">
        <v>0</v>
      </c>
      <c r="R13" s="64" t="n">
        <v>0</v>
      </c>
      <c r="S13" s="64" t="n">
        <v>0</v>
      </c>
      <c r="T13" s="64" t="n">
        <v>0</v>
      </c>
      <c r="U13" s="64" t="n">
        <v>0</v>
      </c>
      <c r="V13" s="64" t="n">
        <v>0</v>
      </c>
      <c r="W13" s="64" t="n">
        <v>0</v>
      </c>
      <c r="X13" s="64" t="n">
        <v>0</v>
      </c>
      <c r="Y13" s="64" t="n">
        <v>0</v>
      </c>
      <c r="Z13" s="64" t="n">
        <v>0</v>
      </c>
      <c r="AA13" s="64" t="n">
        <v>823424</v>
      </c>
      <c r="AB13" s="10" t="s">
        <v>8</v>
      </c>
      <c r="AC13" s="90"/>
      <c r="AD13" s="92" t="n">
        <f>SUM(AE13:AQ13)</f>
        <v>0</v>
      </c>
      <c r="AE13" s="92" t="n">
        <v>0</v>
      </c>
      <c r="AF13" s="92" t="n">
        <v>0</v>
      </c>
      <c r="AG13" s="92" t="n">
        <v>0</v>
      </c>
      <c r="AH13" s="92" t="n">
        <v>0</v>
      </c>
      <c r="AI13" s="92" t="n">
        <v>0</v>
      </c>
      <c r="AJ13" s="92" t="n">
        <v>0</v>
      </c>
      <c r="AK13" s="92" t="n">
        <v>0</v>
      </c>
      <c r="AL13" s="92" t="n">
        <v>0</v>
      </c>
      <c r="AM13" s="92" t="n">
        <v>0</v>
      </c>
      <c r="AN13" s="92" t="n">
        <v>0</v>
      </c>
      <c r="AO13" s="92" t="n">
        <v>0</v>
      </c>
      <c r="AP13" s="92" t="n">
        <v>0</v>
      </c>
      <c r="AQ13" s="92" t="n">
        <v>0</v>
      </c>
      <c r="AR13" s="92" t="n">
        <v>0</v>
      </c>
    </row>
    <row r="14" ht="20.1" s="111" customFormat="true" customHeight="true">
      <c r="A14" s="10" t="s">
        <v>9</v>
      </c>
      <c r="B14" s="23"/>
      <c r="C14" s="31" t="n">
        <f>D14+F14+M14+AA14</f>
        <v>2527515825</v>
      </c>
      <c r="D14" s="36" t="n">
        <v>685844</v>
      </c>
      <c r="E14" s="36" t="n">
        <v>51445</v>
      </c>
      <c r="F14" s="36" t="n">
        <v>1415490</v>
      </c>
      <c r="G14" s="46" t="n">
        <v>0</v>
      </c>
      <c r="H14" s="36" t="n">
        <v>151527</v>
      </c>
      <c r="I14" s="46" t="n">
        <v>0</v>
      </c>
      <c r="J14" s="46" t="n">
        <v>0</v>
      </c>
      <c r="K14" s="46" t="n">
        <v>0</v>
      </c>
      <c r="L14" s="46" t="n">
        <v>0</v>
      </c>
      <c r="M14" s="64" t="n">
        <f>N14+SUM(Q14:Z14)</f>
        <v>2525414491</v>
      </c>
      <c r="N14" s="64" t="n">
        <v>0</v>
      </c>
      <c r="O14" s="10" t="s">
        <v>9</v>
      </c>
      <c r="P14" s="23"/>
      <c r="Q14" s="64" t="n">
        <v>0</v>
      </c>
      <c r="R14" s="64" t="n">
        <v>10000</v>
      </c>
      <c r="S14" s="64" t="n">
        <v>0</v>
      </c>
      <c r="T14" s="64" t="n">
        <v>0</v>
      </c>
      <c r="U14" s="74" t="n">
        <v>2525384491</v>
      </c>
      <c r="V14" s="64" t="n">
        <v>0</v>
      </c>
      <c r="W14" s="64" t="n">
        <v>0</v>
      </c>
      <c r="X14" s="64" t="n">
        <v>0</v>
      </c>
      <c r="Y14" s="64" t="n">
        <v>0</v>
      </c>
      <c r="Z14" s="64" t="n">
        <v>20000</v>
      </c>
      <c r="AA14" s="64" t="n">
        <v>0</v>
      </c>
      <c r="AB14" s="10" t="s">
        <v>9</v>
      </c>
      <c r="AC14" s="90"/>
      <c r="AD14" s="92" t="n">
        <f>SUM(AE14:AQ14)</f>
        <v>0</v>
      </c>
      <c r="AE14" s="92" t="n">
        <v>0</v>
      </c>
      <c r="AF14" s="92" t="n">
        <v>0</v>
      </c>
      <c r="AG14" s="92" t="n">
        <v>0</v>
      </c>
      <c r="AH14" s="92" t="n">
        <v>0</v>
      </c>
      <c r="AI14" s="92" t="n">
        <v>0</v>
      </c>
      <c r="AJ14" s="92" t="n">
        <v>0</v>
      </c>
      <c r="AK14" s="92" t="n">
        <v>0</v>
      </c>
      <c r="AL14" s="92" t="n">
        <v>0</v>
      </c>
      <c r="AM14" s="92" t="n">
        <v>0</v>
      </c>
      <c r="AN14" s="92" t="n">
        <v>0</v>
      </c>
      <c r="AO14" s="92" t="n">
        <v>0</v>
      </c>
      <c r="AP14" s="92" t="n">
        <v>0</v>
      </c>
      <c r="AQ14" s="92" t="n">
        <v>0</v>
      </c>
      <c r="AR14" s="92" t="n">
        <v>0</v>
      </c>
    </row>
    <row r="15" ht="20.1" s="111" customFormat="true" customHeight="true">
      <c r="A15" s="10" t="s">
        <v>10</v>
      </c>
      <c r="B15" s="23"/>
      <c r="C15" s="31" t="n">
        <f>D15+F15+M15+AA15</f>
        <v>116100413</v>
      </c>
      <c r="D15" s="36" t="n">
        <v>14695017</v>
      </c>
      <c r="E15" s="36" t="n">
        <v>1168416</v>
      </c>
      <c r="F15" s="36" t="n">
        <v>35836838</v>
      </c>
      <c r="G15" s="46" t="n">
        <v>0</v>
      </c>
      <c r="H15" s="36" t="n">
        <v>7554565</v>
      </c>
      <c r="I15" s="36" t="n">
        <v>53120</v>
      </c>
      <c r="J15" s="46" t="n">
        <v>26048</v>
      </c>
      <c r="K15" s="46" t="n">
        <v>22003095</v>
      </c>
      <c r="L15" s="46" t="n">
        <v>0</v>
      </c>
      <c r="M15" s="64" t="n">
        <f>N15+SUM(Q15:Z15)</f>
        <v>65568558</v>
      </c>
      <c r="N15" s="64" t="n">
        <v>0</v>
      </c>
      <c r="O15" s="10" t="s">
        <v>10</v>
      </c>
      <c r="P15" s="23"/>
      <c r="Q15" s="64" t="n">
        <v>0</v>
      </c>
      <c r="R15" s="64" t="n">
        <v>8293361</v>
      </c>
      <c r="S15" s="64" t="n">
        <v>0</v>
      </c>
      <c r="T15" s="64" t="n">
        <v>0</v>
      </c>
      <c r="U15" s="64" t="n">
        <v>0</v>
      </c>
      <c r="V15" s="64" t="n">
        <v>0</v>
      </c>
      <c r="W15" s="64" t="n">
        <v>0</v>
      </c>
      <c r="X15" s="64" t="n">
        <v>0</v>
      </c>
      <c r="Y15" s="64" t="n">
        <v>0</v>
      </c>
      <c r="Z15" s="74" t="n">
        <v>57275197</v>
      </c>
      <c r="AA15" s="64" t="n">
        <v>0</v>
      </c>
      <c r="AB15" s="10" t="s">
        <v>10</v>
      </c>
      <c r="AC15" s="90"/>
      <c r="AD15" s="92" t="n">
        <f>SUM(AE15:AQ15)</f>
        <v>6765426</v>
      </c>
      <c r="AE15" s="92" t="n">
        <v>0</v>
      </c>
      <c r="AF15" s="92" t="n">
        <v>227986</v>
      </c>
      <c r="AG15" s="92" t="n">
        <v>0</v>
      </c>
      <c r="AH15" s="92" t="n">
        <v>0</v>
      </c>
      <c r="AI15" s="92" t="n">
        <v>6537440</v>
      </c>
      <c r="AJ15" s="92" t="n">
        <v>0</v>
      </c>
      <c r="AK15" s="92" t="n">
        <v>0</v>
      </c>
      <c r="AL15" s="92" t="n">
        <v>0</v>
      </c>
      <c r="AM15" s="92" t="n">
        <v>0</v>
      </c>
      <c r="AN15" s="92" t="n">
        <v>0</v>
      </c>
      <c r="AO15" s="92" t="n">
        <v>0</v>
      </c>
      <c r="AP15" s="92" t="n">
        <v>0</v>
      </c>
      <c r="AQ15" s="92" t="n">
        <v>0</v>
      </c>
      <c r="AR15" s="92" t="n">
        <v>0</v>
      </c>
    </row>
    <row r="16" ht="20.1" s="111" customFormat="true" customHeight="true">
      <c r="A16" s="10" t="s">
        <v>11</v>
      </c>
      <c r="B16" s="23"/>
      <c r="C16" s="31" t="n">
        <f>D16+F16+M16+AA16</f>
        <v>83556208</v>
      </c>
      <c r="D16" s="36" t="n">
        <v>22802430</v>
      </c>
      <c r="E16" s="36" t="n">
        <v>2020514</v>
      </c>
      <c r="F16" s="36" t="n">
        <v>60753778</v>
      </c>
      <c r="G16" s="46" t="n">
        <v>0</v>
      </c>
      <c r="H16" s="36" t="n">
        <v>4693270</v>
      </c>
      <c r="I16" s="36" t="n">
        <v>727663</v>
      </c>
      <c r="J16" s="46" t="n">
        <v>0</v>
      </c>
      <c r="K16" s="36" t="n">
        <v>1757181</v>
      </c>
      <c r="L16" s="46" t="n">
        <v>24966</v>
      </c>
      <c r="M16" s="64" t="n">
        <f>N16+SUM(Q16:Z16)</f>
        <v>0</v>
      </c>
      <c r="N16" s="64" t="n">
        <v>0</v>
      </c>
      <c r="O16" s="10" t="s">
        <v>11</v>
      </c>
      <c r="P16" s="23"/>
      <c r="Q16" s="64" t="n">
        <v>0</v>
      </c>
      <c r="R16" s="64" t="n">
        <v>0</v>
      </c>
      <c r="S16" s="64" t="n">
        <v>0</v>
      </c>
      <c r="T16" s="64" t="n">
        <v>0</v>
      </c>
      <c r="U16" s="64" t="n">
        <v>0</v>
      </c>
      <c r="V16" s="64" t="n">
        <v>0</v>
      </c>
      <c r="W16" s="64" t="n">
        <v>0</v>
      </c>
      <c r="X16" s="64" t="n">
        <v>0</v>
      </c>
      <c r="Y16" s="64" t="n">
        <v>0</v>
      </c>
      <c r="Z16" s="64" t="n">
        <v>0</v>
      </c>
      <c r="AA16" s="64" t="n">
        <v>0</v>
      </c>
      <c r="AB16" s="10" t="s">
        <v>11</v>
      </c>
      <c r="AC16" s="90"/>
      <c r="AD16" s="92" t="n">
        <f>SUM(AE16:AQ16)</f>
        <v>2048528</v>
      </c>
      <c r="AE16" s="92" t="n">
        <v>0</v>
      </c>
      <c r="AF16" s="92" t="n">
        <v>2048528</v>
      </c>
      <c r="AG16" s="92" t="n">
        <v>0</v>
      </c>
      <c r="AH16" s="92" t="n">
        <v>0</v>
      </c>
      <c r="AI16" s="92" t="n">
        <v>0</v>
      </c>
      <c r="AJ16" s="92" t="n">
        <v>0</v>
      </c>
      <c r="AK16" s="92" t="n">
        <v>0</v>
      </c>
      <c r="AL16" s="92" t="n">
        <v>0</v>
      </c>
      <c r="AM16" s="92" t="n">
        <v>0</v>
      </c>
      <c r="AN16" s="92" t="n">
        <v>0</v>
      </c>
      <c r="AO16" s="92" t="n">
        <v>0</v>
      </c>
      <c r="AP16" s="92" t="n">
        <v>0</v>
      </c>
      <c r="AQ16" s="92" t="n">
        <v>0</v>
      </c>
      <c r="AR16" s="92" t="n">
        <v>0</v>
      </c>
    </row>
    <row r="17" ht="20.1" s="111" customFormat="true" customHeight="true">
      <c r="A17" s="10" t="s">
        <v>12</v>
      </c>
      <c r="B17" s="23"/>
      <c r="C17" s="31" t="n">
        <f>D17+F17+M17+AA17</f>
        <v>360624281</v>
      </c>
      <c r="D17" s="36" t="n">
        <v>17677172</v>
      </c>
      <c r="E17" s="36" t="n">
        <v>536992</v>
      </c>
      <c r="F17" s="36" t="n">
        <v>72762914</v>
      </c>
      <c r="G17" s="36" t="n">
        <v>3000</v>
      </c>
      <c r="H17" s="36" t="n">
        <v>1363496</v>
      </c>
      <c r="I17" s="36" t="n">
        <v>401288</v>
      </c>
      <c r="J17" s="46" t="n">
        <v>0</v>
      </c>
      <c r="K17" s="46" t="n">
        <v>970</v>
      </c>
      <c r="L17" s="36" t="n">
        <v>127401</v>
      </c>
      <c r="M17" s="64" t="n">
        <f>N17+SUM(Q17:Z17)</f>
        <v>270184195</v>
      </c>
      <c r="N17" s="64" t="n">
        <v>0</v>
      </c>
      <c r="O17" s="10" t="s">
        <v>12</v>
      </c>
      <c r="P17" s="23"/>
      <c r="Q17" s="64" t="n">
        <v>0</v>
      </c>
      <c r="R17" s="64" t="n">
        <v>717266</v>
      </c>
      <c r="S17" s="64" t="n">
        <v>0</v>
      </c>
      <c r="T17" s="64" t="n">
        <v>0</v>
      </c>
      <c r="U17" s="64" t="n">
        <v>0</v>
      </c>
      <c r="V17" s="64" t="n">
        <v>0</v>
      </c>
      <c r="W17" s="64" t="n">
        <v>0</v>
      </c>
      <c r="X17" s="64" t="n">
        <v>0</v>
      </c>
      <c r="Y17" s="64" t="n">
        <v>0</v>
      </c>
      <c r="Z17" s="74" t="n">
        <v>269466929</v>
      </c>
      <c r="AA17" s="64" t="n">
        <v>0</v>
      </c>
      <c r="AB17" s="10" t="s">
        <v>12</v>
      </c>
      <c r="AC17" s="90"/>
      <c r="AD17" s="92" t="n">
        <f>SUM(AE17:AQ17)</f>
        <v>4331468</v>
      </c>
      <c r="AE17" s="92" t="n">
        <v>0</v>
      </c>
      <c r="AF17" s="92" t="n">
        <v>4331468</v>
      </c>
      <c r="AG17" s="92" t="n">
        <v>0</v>
      </c>
      <c r="AH17" s="92" t="n">
        <v>0</v>
      </c>
      <c r="AI17" s="92" t="n">
        <v>0</v>
      </c>
      <c r="AJ17" s="92" t="n">
        <v>0</v>
      </c>
      <c r="AK17" s="92" t="n">
        <v>0</v>
      </c>
      <c r="AL17" s="92" t="n">
        <v>0</v>
      </c>
      <c r="AM17" s="92" t="n">
        <v>0</v>
      </c>
      <c r="AN17" s="92" t="n">
        <v>0</v>
      </c>
      <c r="AO17" s="92" t="n">
        <v>0</v>
      </c>
      <c r="AP17" s="92" t="n">
        <v>0</v>
      </c>
      <c r="AQ17" s="92" t="n">
        <v>0</v>
      </c>
      <c r="AR17" s="92" t="n">
        <v>0</v>
      </c>
    </row>
    <row r="18" ht="20.1" s="111" customFormat="true" customHeight="true">
      <c r="A18" s="10" t="s">
        <v>13</v>
      </c>
      <c r="B18" s="23"/>
      <c r="C18" s="31" t="n">
        <f>D18+F18+M18+AA18</f>
        <v>101294083</v>
      </c>
      <c r="D18" s="36" t="n">
        <v>21199169</v>
      </c>
      <c r="E18" s="36" t="n">
        <v>761544</v>
      </c>
      <c r="F18" s="36" t="n">
        <v>22416527</v>
      </c>
      <c r="G18" s="46" t="n">
        <v>0</v>
      </c>
      <c r="H18" s="36" t="n">
        <v>848690</v>
      </c>
      <c r="I18" s="36" t="n">
        <v>234800</v>
      </c>
      <c r="J18" s="46" t="n">
        <v>0</v>
      </c>
      <c r="K18" s="36" t="n">
        <v>195789</v>
      </c>
      <c r="L18" s="46" t="n">
        <v>0</v>
      </c>
      <c r="M18" s="64" t="n">
        <f>N18+SUM(Q18:Z18)</f>
        <v>57678387</v>
      </c>
      <c r="N18" s="64" t="n">
        <v>0</v>
      </c>
      <c r="O18" s="10" t="s">
        <v>13</v>
      </c>
      <c r="P18" s="23"/>
      <c r="Q18" s="64" t="n">
        <v>0</v>
      </c>
      <c r="R18" s="64" t="n">
        <v>0</v>
      </c>
      <c r="S18" s="64" t="n">
        <v>0</v>
      </c>
      <c r="T18" s="64" t="n">
        <v>0</v>
      </c>
      <c r="U18" s="64" t="n">
        <v>0</v>
      </c>
      <c r="V18" s="64" t="n">
        <v>0</v>
      </c>
      <c r="W18" s="64" t="n">
        <v>0</v>
      </c>
      <c r="X18" s="64" t="n">
        <v>0</v>
      </c>
      <c r="Y18" s="64" t="n">
        <v>0</v>
      </c>
      <c r="Z18" s="74" t="n">
        <v>57678387</v>
      </c>
      <c r="AA18" s="64" t="n">
        <v>0</v>
      </c>
      <c r="AB18" s="10" t="s">
        <v>13</v>
      </c>
      <c r="AC18" s="90"/>
      <c r="AD18" s="92" t="n">
        <f>SUM(AE18:AQ18)</f>
        <v>15842660</v>
      </c>
      <c r="AE18" s="92" t="n">
        <v>0</v>
      </c>
      <c r="AF18" s="92" t="n">
        <v>12069149</v>
      </c>
      <c r="AG18" s="92" t="n">
        <v>0</v>
      </c>
      <c r="AH18" s="92" t="n">
        <v>0</v>
      </c>
      <c r="AI18" s="92" t="n">
        <v>198000</v>
      </c>
      <c r="AJ18" s="92" t="n">
        <v>0</v>
      </c>
      <c r="AK18" s="92" t="n">
        <v>0</v>
      </c>
      <c r="AL18" s="92" t="n">
        <v>0</v>
      </c>
      <c r="AM18" s="92" t="n">
        <v>0</v>
      </c>
      <c r="AN18" s="92" t="n">
        <v>0</v>
      </c>
      <c r="AO18" s="92" t="n">
        <v>0</v>
      </c>
      <c r="AP18" s="92" t="n">
        <v>0</v>
      </c>
      <c r="AQ18" s="92" t="n">
        <v>3575511</v>
      </c>
      <c r="AR18" s="92" t="n">
        <v>0</v>
      </c>
    </row>
    <row r="19" ht="20.1" s="111" customFormat="true" customHeight="true">
      <c r="A19" s="10" t="s">
        <v>14</v>
      </c>
      <c r="B19" s="23"/>
      <c r="C19" s="31" t="n">
        <f>D19+F19+M19+AA19</f>
        <v>175748500</v>
      </c>
      <c r="D19" s="36" t="n">
        <v>14749106</v>
      </c>
      <c r="E19" s="36" t="n">
        <v>1612517</v>
      </c>
      <c r="F19" s="36" t="n">
        <v>26576970</v>
      </c>
      <c r="G19" s="46" t="n">
        <v>0</v>
      </c>
      <c r="H19" s="36" t="n">
        <v>4086756</v>
      </c>
      <c r="I19" s="36" t="n">
        <v>387747</v>
      </c>
      <c r="J19" s="46" t="n">
        <v>6129</v>
      </c>
      <c r="K19" s="36" t="n">
        <v>3817141</v>
      </c>
      <c r="L19" s="46" t="n">
        <v>51285</v>
      </c>
      <c r="M19" s="64" t="n">
        <f>N19+SUM(Q19:Z19)</f>
        <v>134422424</v>
      </c>
      <c r="N19" s="64" t="n">
        <v>0</v>
      </c>
      <c r="O19" s="10" t="s">
        <v>14</v>
      </c>
      <c r="P19" s="23"/>
      <c r="Q19" s="64" t="n">
        <v>0</v>
      </c>
      <c r="R19" s="64" t="n">
        <v>32420089</v>
      </c>
      <c r="S19" s="64" t="n">
        <v>0</v>
      </c>
      <c r="T19" s="64" t="n">
        <v>0</v>
      </c>
      <c r="U19" s="64" t="n">
        <v>812000</v>
      </c>
      <c r="V19" s="64" t="n">
        <v>100000</v>
      </c>
      <c r="W19" s="64" t="n">
        <v>12966683</v>
      </c>
      <c r="X19" s="64" t="n">
        <v>86100000</v>
      </c>
      <c r="Y19" s="64" t="n">
        <v>0</v>
      </c>
      <c r="Z19" s="74" t="n">
        <v>2023652</v>
      </c>
      <c r="AA19" s="64" t="n">
        <v>0</v>
      </c>
      <c r="AB19" s="10" t="s">
        <v>14</v>
      </c>
      <c r="AC19" s="90"/>
      <c r="AD19" s="92" t="n">
        <f>SUM(AE19:AQ19)</f>
        <v>298154</v>
      </c>
      <c r="AE19" s="92" t="n">
        <v>0</v>
      </c>
      <c r="AF19" s="92" t="n">
        <v>298154</v>
      </c>
      <c r="AG19" s="92" t="n">
        <v>0</v>
      </c>
      <c r="AH19" s="92" t="n">
        <v>0</v>
      </c>
      <c r="AI19" s="92" t="n">
        <v>0</v>
      </c>
      <c r="AJ19" s="92" t="n">
        <v>0</v>
      </c>
      <c r="AK19" s="92" t="n">
        <v>0</v>
      </c>
      <c r="AL19" s="92" t="n">
        <v>0</v>
      </c>
      <c r="AM19" s="92" t="n">
        <v>0</v>
      </c>
      <c r="AN19" s="92" t="n">
        <v>0</v>
      </c>
      <c r="AO19" s="92" t="n">
        <v>0</v>
      </c>
      <c r="AP19" s="92" t="n">
        <v>0</v>
      </c>
      <c r="AQ19" s="92" t="n">
        <v>0</v>
      </c>
      <c r="AR19" s="92" t="n">
        <v>0</v>
      </c>
    </row>
    <row r="20" ht="20.1" s="111" customFormat="true" customHeight="true">
      <c r="A20" s="10" t="s">
        <v>15</v>
      </c>
      <c r="B20" s="23"/>
      <c r="C20" s="31" t="n">
        <f>D20+F20+M20+AA20</f>
        <v>18223889</v>
      </c>
      <c r="D20" s="36" t="n">
        <v>7215143</v>
      </c>
      <c r="E20" s="36" t="n">
        <v>294855</v>
      </c>
      <c r="F20" s="36" t="n">
        <v>8715046</v>
      </c>
      <c r="G20" s="46" t="n">
        <v>3500</v>
      </c>
      <c r="H20" s="36" t="n">
        <v>1034689</v>
      </c>
      <c r="I20" s="46" t="n">
        <v>69866</v>
      </c>
      <c r="J20" s="46" t="n">
        <v>0</v>
      </c>
      <c r="K20" s="46" t="n">
        <v>24312</v>
      </c>
      <c r="L20" s="46" t="n">
        <v>9799</v>
      </c>
      <c r="M20" s="64" t="n">
        <f>N20+SUM(Q20:Z20)</f>
        <v>2293700</v>
      </c>
      <c r="N20" s="64" t="n">
        <v>0</v>
      </c>
      <c r="O20" s="10" t="s">
        <v>15</v>
      </c>
      <c r="P20" s="23"/>
      <c r="Q20" s="64" t="n">
        <v>0</v>
      </c>
      <c r="R20" s="64" t="n">
        <v>80000</v>
      </c>
      <c r="S20" s="64" t="n">
        <v>0</v>
      </c>
      <c r="T20" s="64" t="n">
        <v>0</v>
      </c>
      <c r="U20" s="64" t="n">
        <v>0</v>
      </c>
      <c r="V20" s="64" t="n">
        <v>0</v>
      </c>
      <c r="W20" s="64" t="n">
        <v>0</v>
      </c>
      <c r="X20" s="64" t="n">
        <v>0</v>
      </c>
      <c r="Y20" s="64" t="n">
        <v>0</v>
      </c>
      <c r="Z20" s="74" t="n">
        <v>2213700</v>
      </c>
      <c r="AA20" s="64" t="n">
        <v>0</v>
      </c>
      <c r="AB20" s="10" t="s">
        <v>15</v>
      </c>
      <c r="AC20" s="90"/>
      <c r="AD20" s="92" t="n">
        <f>SUM(AE20:AQ20)</f>
        <v>0</v>
      </c>
      <c r="AE20" s="92" t="n">
        <v>0</v>
      </c>
      <c r="AF20" s="92" t="n">
        <v>0</v>
      </c>
      <c r="AG20" s="92" t="n">
        <v>0</v>
      </c>
      <c r="AH20" s="92" t="n">
        <v>0</v>
      </c>
      <c r="AI20" s="92" t="n">
        <v>0</v>
      </c>
      <c r="AJ20" s="92" t="n">
        <v>0</v>
      </c>
      <c r="AK20" s="92" t="n">
        <v>0</v>
      </c>
      <c r="AL20" s="92" t="n">
        <v>0</v>
      </c>
      <c r="AM20" s="92" t="n">
        <v>0</v>
      </c>
      <c r="AN20" s="92" t="n">
        <v>0</v>
      </c>
      <c r="AO20" s="92" t="n">
        <v>0</v>
      </c>
      <c r="AP20" s="92" t="n">
        <v>0</v>
      </c>
      <c r="AQ20" s="92" t="n">
        <v>0</v>
      </c>
      <c r="AR20" s="92" t="n">
        <v>0</v>
      </c>
    </row>
    <row r="21" ht="20.1" s="111" customFormat="true" customHeight="true">
      <c r="A21" s="10" t="s">
        <v>16</v>
      </c>
      <c r="B21" s="23"/>
      <c r="C21" s="31" t="n">
        <f>D21+F21+M21+AA21</f>
        <v>1340668711</v>
      </c>
      <c r="D21" s="36" t="n">
        <v>42392817</v>
      </c>
      <c r="E21" s="36" t="n">
        <v>1130102</v>
      </c>
      <c r="F21" s="36" t="n">
        <v>48696304</v>
      </c>
      <c r="G21" s="46" t="n">
        <v>0</v>
      </c>
      <c r="H21" s="36" t="n">
        <v>5897640</v>
      </c>
      <c r="I21" s="36" t="n">
        <v>968500</v>
      </c>
      <c r="J21" s="46" t="n">
        <v>0</v>
      </c>
      <c r="K21" s="46" t="n">
        <v>1350</v>
      </c>
      <c r="L21" s="36" t="n">
        <v>39926</v>
      </c>
      <c r="M21" s="64" t="n">
        <f>N21+SUM(Q21:Z21)</f>
        <v>1249579590</v>
      </c>
      <c r="N21" s="64" t="n">
        <v>0</v>
      </c>
      <c r="O21" s="10" t="s">
        <v>16</v>
      </c>
      <c r="P21" s="23"/>
      <c r="Q21" s="64" t="n">
        <v>0</v>
      </c>
      <c r="R21" s="74" t="n">
        <v>13472358</v>
      </c>
      <c r="S21" s="64" t="n">
        <v>0</v>
      </c>
      <c r="T21" s="64" t="n">
        <v>0</v>
      </c>
      <c r="U21" s="64" t="n">
        <v>0</v>
      </c>
      <c r="V21" s="64" t="n">
        <v>0</v>
      </c>
      <c r="W21" s="74" t="n">
        <v>196937959</v>
      </c>
      <c r="X21" s="74" t="n">
        <v>1036973573</v>
      </c>
      <c r="Y21" s="64" t="n">
        <v>0</v>
      </c>
      <c r="Z21" s="74" t="n">
        <v>2195700</v>
      </c>
      <c r="AA21" s="64" t="n">
        <v>0</v>
      </c>
      <c r="AB21" s="10" t="s">
        <v>16</v>
      </c>
      <c r="AC21" s="90"/>
      <c r="AD21" s="92" t="n">
        <f>SUM(AE21:AQ21)</f>
        <v>0</v>
      </c>
      <c r="AE21" s="92" t="n">
        <v>0</v>
      </c>
      <c r="AF21" s="92" t="n">
        <v>0</v>
      </c>
      <c r="AG21" s="92" t="n">
        <v>0</v>
      </c>
      <c r="AH21" s="92" t="n">
        <v>0</v>
      </c>
      <c r="AI21" s="92" t="n">
        <v>0</v>
      </c>
      <c r="AJ21" s="92" t="n">
        <v>0</v>
      </c>
      <c r="AK21" s="92" t="n">
        <v>0</v>
      </c>
      <c r="AL21" s="92" t="n">
        <v>0</v>
      </c>
      <c r="AM21" s="92" t="n">
        <v>0</v>
      </c>
      <c r="AN21" s="92" t="n">
        <v>0</v>
      </c>
      <c r="AO21" s="92" t="n">
        <v>0</v>
      </c>
      <c r="AP21" s="92" t="n">
        <v>0</v>
      </c>
      <c r="AQ21" s="92" t="n">
        <v>0</v>
      </c>
      <c r="AR21" s="92" t="n">
        <v>0</v>
      </c>
    </row>
    <row r="22" ht="20.1" s="111" customFormat="true" customHeight="true">
      <c r="A22" s="10" t="s">
        <v>17</v>
      </c>
      <c r="B22" s="23"/>
      <c r="C22" s="31" t="n">
        <f>D22+F22+M22+AA22</f>
        <v>32933051</v>
      </c>
      <c r="D22" s="36" t="n">
        <v>16247707</v>
      </c>
      <c r="E22" s="36" t="n">
        <v>717909</v>
      </c>
      <c r="F22" s="36" t="n">
        <v>9491557</v>
      </c>
      <c r="G22" s="46" t="n">
        <v>0</v>
      </c>
      <c r="H22" s="36" t="n">
        <v>527780</v>
      </c>
      <c r="I22" s="36" t="n">
        <v>384291</v>
      </c>
      <c r="J22" s="46" t="n">
        <v>0</v>
      </c>
      <c r="K22" s="46" t="n">
        <v>17958</v>
      </c>
      <c r="L22" s="36" t="n">
        <v>4396</v>
      </c>
      <c r="M22" s="64" t="n">
        <f>N22+SUM(Q22:Z22)</f>
        <v>7193787</v>
      </c>
      <c r="N22" s="64" t="n">
        <v>0</v>
      </c>
      <c r="O22" s="10" t="s">
        <v>17</v>
      </c>
      <c r="P22" s="23"/>
      <c r="Q22" s="64" t="n">
        <v>0</v>
      </c>
      <c r="R22" s="64" t="n">
        <v>3453968</v>
      </c>
      <c r="S22" s="64" t="n">
        <v>0</v>
      </c>
      <c r="T22" s="64" t="n">
        <v>1073719</v>
      </c>
      <c r="U22" s="64" t="n">
        <v>0</v>
      </c>
      <c r="V22" s="64" t="n">
        <v>0</v>
      </c>
      <c r="W22" s="64" t="n">
        <v>0</v>
      </c>
      <c r="X22" s="74" t="n">
        <v>1117100</v>
      </c>
      <c r="Y22" s="64" t="n">
        <v>0</v>
      </c>
      <c r="Z22" s="74" t="n">
        <v>1549000</v>
      </c>
      <c r="AA22" s="64" t="n">
        <v>0</v>
      </c>
      <c r="AB22" s="10" t="s">
        <v>17</v>
      </c>
      <c r="AC22" s="90"/>
      <c r="AD22" s="92" t="n">
        <f>SUM(AE22:AQ22)</f>
        <v>0</v>
      </c>
      <c r="AE22" s="92" t="n">
        <v>0</v>
      </c>
      <c r="AF22" s="92" t="n">
        <v>0</v>
      </c>
      <c r="AG22" s="92" t="n">
        <v>0</v>
      </c>
      <c r="AH22" s="92" t="n">
        <v>0</v>
      </c>
      <c r="AI22" s="92" t="n">
        <v>0</v>
      </c>
      <c r="AJ22" s="92" t="n">
        <v>0</v>
      </c>
      <c r="AK22" s="92" t="n">
        <v>0</v>
      </c>
      <c r="AL22" s="92" t="n">
        <v>0</v>
      </c>
      <c r="AM22" s="92" t="n">
        <v>0</v>
      </c>
      <c r="AN22" s="92" t="n">
        <v>0</v>
      </c>
      <c r="AO22" s="92" t="n">
        <v>0</v>
      </c>
      <c r="AP22" s="92" t="n">
        <v>0</v>
      </c>
      <c r="AQ22" s="92" t="n">
        <v>0</v>
      </c>
      <c r="AR22" s="92" t="n">
        <v>0</v>
      </c>
    </row>
    <row r="23" ht="20.1" s="111" customFormat="true" customHeight="true">
      <c r="A23" s="10" t="s">
        <v>18</v>
      </c>
      <c r="B23" s="23"/>
      <c r="C23" s="31" t="n">
        <f>D23+F23+M23+AA23</f>
        <v>832701275</v>
      </c>
      <c r="D23" s="36" t="n">
        <v>734701572</v>
      </c>
      <c r="E23" s="36" t="n">
        <v>59141797</v>
      </c>
      <c r="F23" s="36" t="n">
        <v>97983703</v>
      </c>
      <c r="G23" s="46" t="n">
        <v>3000</v>
      </c>
      <c r="H23" s="36" t="n">
        <v>1921058</v>
      </c>
      <c r="I23" s="36" t="n">
        <v>313200</v>
      </c>
      <c r="J23" s="46" t="n">
        <v>0</v>
      </c>
      <c r="K23" s="36" t="n">
        <v>1226500</v>
      </c>
      <c r="L23" s="36" t="n">
        <v>222924</v>
      </c>
      <c r="M23" s="64" t="n">
        <f>N23+SUM(Q23:Z23)</f>
        <v>16000</v>
      </c>
      <c r="N23" s="64" t="n">
        <v>0</v>
      </c>
      <c r="O23" s="10" t="s">
        <v>18</v>
      </c>
      <c r="P23" s="23"/>
      <c r="Q23" s="64" t="n">
        <v>0</v>
      </c>
      <c r="R23" s="64" t="n">
        <v>0</v>
      </c>
      <c r="S23" s="64" t="n">
        <v>0</v>
      </c>
      <c r="T23" s="64" t="n">
        <v>0</v>
      </c>
      <c r="U23" s="64" t="n">
        <v>0</v>
      </c>
      <c r="V23" s="64" t="n">
        <v>0</v>
      </c>
      <c r="W23" s="64" t="n">
        <v>0</v>
      </c>
      <c r="X23" s="64" t="n">
        <v>0</v>
      </c>
      <c r="Y23" s="64" t="n">
        <v>0</v>
      </c>
      <c r="Z23" s="64" t="n">
        <v>16000</v>
      </c>
      <c r="AA23" s="64" t="n">
        <v>0</v>
      </c>
      <c r="AB23" s="10" t="s">
        <v>18</v>
      </c>
      <c r="AC23" s="90"/>
      <c r="AD23" s="92" t="n">
        <f>SUM(AE23:AQ23)</f>
        <v>0</v>
      </c>
      <c r="AE23" s="92" t="n">
        <v>0</v>
      </c>
      <c r="AF23" s="92" t="n">
        <v>0</v>
      </c>
      <c r="AG23" s="92" t="n">
        <v>0</v>
      </c>
      <c r="AH23" s="92" t="n">
        <v>0</v>
      </c>
      <c r="AI23" s="92" t="n">
        <v>0</v>
      </c>
      <c r="AJ23" s="92" t="n">
        <v>0</v>
      </c>
      <c r="AK23" s="92" t="n">
        <v>0</v>
      </c>
      <c r="AL23" s="92" t="n">
        <v>0</v>
      </c>
      <c r="AM23" s="92" t="n">
        <v>0</v>
      </c>
      <c r="AN23" s="92" t="n">
        <v>0</v>
      </c>
      <c r="AO23" s="92" t="n">
        <v>0</v>
      </c>
      <c r="AP23" s="92" t="n">
        <v>0</v>
      </c>
      <c r="AQ23" s="92" t="n">
        <v>0</v>
      </c>
      <c r="AR23" s="92" t="n">
        <v>0</v>
      </c>
    </row>
    <row r="24" ht="20.1" s="111" customFormat="true" customHeight="true">
      <c r="A24" s="10" t="s">
        <v>19</v>
      </c>
      <c r="B24" s="23"/>
      <c r="C24" s="31" t="n">
        <f>D24+F24+M24+AA24</f>
        <v>190734111</v>
      </c>
      <c r="D24" s="36" t="n">
        <v>170303409</v>
      </c>
      <c r="E24" s="36" t="n">
        <v>6752248</v>
      </c>
      <c r="F24" s="36" t="n">
        <v>18429383</v>
      </c>
      <c r="G24" s="46" t="n">
        <v>0</v>
      </c>
      <c r="H24" s="36" t="n">
        <v>399804</v>
      </c>
      <c r="I24" s="36" t="n">
        <v>854894</v>
      </c>
      <c r="J24" s="46" t="n">
        <v>0</v>
      </c>
      <c r="K24" s="36" t="n">
        <v>72390</v>
      </c>
      <c r="L24" s="36" t="n">
        <v>-44939</v>
      </c>
      <c r="M24" s="64" t="n">
        <f>N24+SUM(Q24:Z24)</f>
        <v>2001319</v>
      </c>
      <c r="N24" s="64" t="n">
        <v>0</v>
      </c>
      <c r="O24" s="10" t="s">
        <v>19</v>
      </c>
      <c r="P24" s="23"/>
      <c r="Q24" s="64" t="n">
        <v>0</v>
      </c>
      <c r="R24" s="64" t="n">
        <v>0</v>
      </c>
      <c r="S24" s="64" t="n">
        <v>0</v>
      </c>
      <c r="T24" s="64" t="n">
        <v>0</v>
      </c>
      <c r="U24" s="64" t="n">
        <v>0</v>
      </c>
      <c r="V24" s="64" t="n">
        <v>0</v>
      </c>
      <c r="W24" s="64" t="n">
        <v>0</v>
      </c>
      <c r="X24" s="64" t="n">
        <v>0</v>
      </c>
      <c r="Y24" s="64" t="n">
        <v>0</v>
      </c>
      <c r="Z24" s="74" t="n">
        <v>2001319</v>
      </c>
      <c r="AA24" s="64" t="n">
        <v>0</v>
      </c>
      <c r="AB24" s="10" t="s">
        <v>19</v>
      </c>
      <c r="AC24" s="90"/>
      <c r="AD24" s="92" t="n">
        <f>SUM(AE24:AQ24)</f>
        <v>0</v>
      </c>
      <c r="AE24" s="92" t="n">
        <v>0</v>
      </c>
      <c r="AF24" s="92" t="n">
        <v>0</v>
      </c>
      <c r="AG24" s="92" t="n">
        <v>0</v>
      </c>
      <c r="AH24" s="92" t="n">
        <v>0</v>
      </c>
      <c r="AI24" s="92" t="n">
        <v>0</v>
      </c>
      <c r="AJ24" s="92" t="n">
        <v>0</v>
      </c>
      <c r="AK24" s="92" t="n">
        <v>0</v>
      </c>
      <c r="AL24" s="92" t="n">
        <v>0</v>
      </c>
      <c r="AM24" s="92" t="n">
        <v>0</v>
      </c>
      <c r="AN24" s="92" t="n">
        <v>0</v>
      </c>
      <c r="AO24" s="92" t="n">
        <v>0</v>
      </c>
      <c r="AP24" s="92" t="n">
        <v>0</v>
      </c>
      <c r="AQ24" s="92" t="n">
        <v>0</v>
      </c>
      <c r="AR24" s="92" t="n">
        <v>0</v>
      </c>
    </row>
    <row r="25" ht="20.1" s="111" customFormat="true" customHeight="true">
      <c r="A25" s="10" t="s">
        <v>20</v>
      </c>
      <c r="B25" s="23"/>
      <c r="C25" s="31" t="n">
        <f>D25+F25+M25+AA25</f>
        <v>1424018238</v>
      </c>
      <c r="D25" s="36" t="n">
        <v>61623400</v>
      </c>
      <c r="E25" s="36" t="n">
        <v>8290094</v>
      </c>
      <c r="F25" s="36" t="n">
        <v>33786583</v>
      </c>
      <c r="G25" s="46" t="n">
        <v>126308</v>
      </c>
      <c r="H25" s="36" t="n">
        <v>15738780</v>
      </c>
      <c r="I25" s="46" t="n">
        <v>3810004</v>
      </c>
      <c r="J25" s="46" t="n">
        <v>0</v>
      </c>
      <c r="K25" s="46" t="n">
        <v>2812</v>
      </c>
      <c r="L25" s="36" t="n">
        <v>99080</v>
      </c>
      <c r="M25" s="64" t="n">
        <f>N25+SUM(Q25:Z25)</f>
        <v>1328608255</v>
      </c>
      <c r="N25" s="64" t="n">
        <v>0</v>
      </c>
      <c r="O25" s="10" t="s">
        <v>20</v>
      </c>
      <c r="P25" s="23"/>
      <c r="Q25" s="64" t="n">
        <v>0</v>
      </c>
      <c r="R25" s="64" t="n">
        <v>21494159</v>
      </c>
      <c r="S25" s="64" t="n">
        <v>0</v>
      </c>
      <c r="T25" s="64" t="n">
        <v>0</v>
      </c>
      <c r="U25" s="64" t="n">
        <v>0</v>
      </c>
      <c r="V25" s="64" t="n">
        <v>0</v>
      </c>
      <c r="W25" s="64" t="n">
        <v>0</v>
      </c>
      <c r="X25" s="74" t="n">
        <v>1307114096</v>
      </c>
      <c r="Y25" s="64" t="n">
        <v>0</v>
      </c>
      <c r="Z25" s="64" t="n">
        <v>0</v>
      </c>
      <c r="AA25" s="64" t="n">
        <v>0</v>
      </c>
      <c r="AB25" s="10" t="s">
        <v>20</v>
      </c>
      <c r="AC25" s="90"/>
      <c r="AD25" s="92" t="n">
        <f>SUM(AE25:AQ25)</f>
        <v>0</v>
      </c>
      <c r="AE25" s="92" t="n">
        <v>0</v>
      </c>
      <c r="AF25" s="92" t="n">
        <v>0</v>
      </c>
      <c r="AG25" s="92" t="n">
        <v>0</v>
      </c>
      <c r="AH25" s="92" t="n">
        <v>0</v>
      </c>
      <c r="AI25" s="92" t="n">
        <v>0</v>
      </c>
      <c r="AJ25" s="92" t="n">
        <v>0</v>
      </c>
      <c r="AK25" s="92" t="n">
        <v>0</v>
      </c>
      <c r="AL25" s="92" t="n">
        <v>0</v>
      </c>
      <c r="AM25" s="92" t="n">
        <v>0</v>
      </c>
      <c r="AN25" s="92" t="n">
        <v>0</v>
      </c>
      <c r="AO25" s="92" t="n">
        <v>0</v>
      </c>
      <c r="AP25" s="92" t="n">
        <v>0</v>
      </c>
      <c r="AQ25" s="92" t="n">
        <v>0</v>
      </c>
      <c r="AR25" s="92" t="n">
        <v>0</v>
      </c>
    </row>
    <row r="26" ht="20.1" s="111" customFormat="true" customHeight="true">
      <c r="A26" s="9" t="s">
        <v>21</v>
      </c>
      <c r="B26" s="24"/>
      <c r="C26" s="31" t="n">
        <f>D26+F26+M26+AA26</f>
        <v>427248193</v>
      </c>
      <c r="D26" s="36" t="n">
        <v>201560804</v>
      </c>
      <c r="E26" s="36" t="n">
        <v>5983816</v>
      </c>
      <c r="F26" s="36" t="n">
        <v>221729302</v>
      </c>
      <c r="G26" s="46" t="n">
        <v>0</v>
      </c>
      <c r="H26" s="36" t="n">
        <v>45198608</v>
      </c>
      <c r="I26" s="46" t="n">
        <v>365800</v>
      </c>
      <c r="J26" s="46" t="n">
        <v>123585</v>
      </c>
      <c r="K26" s="46" t="n">
        <v>312229</v>
      </c>
      <c r="L26" s="36" t="n">
        <v>338074</v>
      </c>
      <c r="M26" s="64" t="n">
        <f>N26+SUM(Q26:Z26)</f>
        <v>3958087</v>
      </c>
      <c r="N26" s="64" t="n">
        <v>0</v>
      </c>
      <c r="O26" s="10" t="s">
        <v>21</v>
      </c>
      <c r="P26" s="24"/>
      <c r="Q26" s="64" t="n">
        <v>0</v>
      </c>
      <c r="R26" s="64" t="n">
        <v>0</v>
      </c>
      <c r="S26" s="64" t="n">
        <v>0</v>
      </c>
      <c r="T26" s="64" t="n">
        <v>0</v>
      </c>
      <c r="U26" s="64" t="n">
        <v>2635043</v>
      </c>
      <c r="V26" s="64" t="n">
        <v>0</v>
      </c>
      <c r="W26" s="64" t="n">
        <v>0</v>
      </c>
      <c r="X26" s="64" t="n">
        <v>0</v>
      </c>
      <c r="Y26" s="64" t="n">
        <v>0</v>
      </c>
      <c r="Z26" s="74" t="n">
        <v>1323044</v>
      </c>
      <c r="AA26" s="64" t="n">
        <v>0</v>
      </c>
      <c r="AB26" s="10" t="s">
        <v>21</v>
      </c>
      <c r="AC26" s="90"/>
      <c r="AD26" s="92" t="n">
        <f>SUM(AE26:AQ26)</f>
        <v>450000</v>
      </c>
      <c r="AE26" s="92" t="n">
        <v>0</v>
      </c>
      <c r="AF26" s="92" t="n">
        <v>450000</v>
      </c>
      <c r="AG26" s="92" t="n">
        <v>0</v>
      </c>
      <c r="AH26" s="92" t="n">
        <v>0</v>
      </c>
      <c r="AI26" s="92" t="n">
        <v>0</v>
      </c>
      <c r="AJ26" s="92" t="n">
        <v>0</v>
      </c>
      <c r="AK26" s="92" t="n">
        <v>0</v>
      </c>
      <c r="AL26" s="92" t="n">
        <v>0</v>
      </c>
      <c r="AM26" s="92" t="n">
        <v>0</v>
      </c>
      <c r="AN26" s="92" t="n">
        <v>0</v>
      </c>
      <c r="AO26" s="92" t="n">
        <v>0</v>
      </c>
      <c r="AP26" s="92" t="n">
        <v>0</v>
      </c>
      <c r="AQ26" s="92" t="n">
        <v>0</v>
      </c>
      <c r="AR26" s="92" t="n">
        <v>0</v>
      </c>
    </row>
    <row r="27" ht="20.1" s="82" customFormat="true" customHeight="true">
      <c r="A27" s="9" t="s">
        <v>22</v>
      </c>
      <c r="B27" s="24"/>
      <c r="C27" s="31" t="n">
        <f>D27+F27+M27+AA27</f>
        <v>98168884</v>
      </c>
      <c r="D27" s="36" t="n">
        <v>24462783</v>
      </c>
      <c r="E27" s="36" t="n">
        <v>1301373</v>
      </c>
      <c r="F27" s="36" t="n">
        <v>65490565</v>
      </c>
      <c r="G27" s="46" t="n">
        <v>0</v>
      </c>
      <c r="H27" s="36" t="n">
        <v>10548209</v>
      </c>
      <c r="I27" s="36" t="n">
        <v>924732</v>
      </c>
      <c r="J27" s="46" t="n">
        <v>0</v>
      </c>
      <c r="K27" s="46" t="n">
        <v>39385</v>
      </c>
      <c r="L27" s="36" t="n">
        <v>94086</v>
      </c>
      <c r="M27" s="64" t="n">
        <f>N27+SUM(Q27:Z27)</f>
        <v>8215536</v>
      </c>
      <c r="N27" s="64" t="n">
        <v>0</v>
      </c>
      <c r="O27" s="10" t="s">
        <v>22</v>
      </c>
      <c r="P27" s="72"/>
      <c r="Q27" s="64" t="n">
        <v>0</v>
      </c>
      <c r="R27" s="64" t="n">
        <v>2145536</v>
      </c>
      <c r="S27" s="64" t="n">
        <v>0</v>
      </c>
      <c r="T27" s="64" t="n">
        <v>0</v>
      </c>
      <c r="U27" s="64" t="n">
        <v>0</v>
      </c>
      <c r="V27" s="64" t="n">
        <v>0</v>
      </c>
      <c r="W27" s="64" t="n">
        <v>0</v>
      </c>
      <c r="X27" s="64" t="n">
        <v>0</v>
      </c>
      <c r="Y27" s="64" t="n">
        <v>0</v>
      </c>
      <c r="Z27" s="74" t="n">
        <v>6070000</v>
      </c>
      <c r="AA27" s="64" t="n">
        <v>0</v>
      </c>
      <c r="AB27" s="10" t="s">
        <v>22</v>
      </c>
      <c r="AC27" s="90"/>
      <c r="AD27" s="92" t="n">
        <f>SUM(AE27:AQ27)</f>
        <v>2562702</v>
      </c>
      <c r="AE27" s="92" t="n">
        <v>0</v>
      </c>
      <c r="AF27" s="92" t="n">
        <v>2562702</v>
      </c>
      <c r="AG27" s="92" t="n">
        <v>0</v>
      </c>
      <c r="AH27" s="92" t="n">
        <v>0</v>
      </c>
      <c r="AI27" s="92" t="n">
        <v>0</v>
      </c>
      <c r="AJ27" s="92" t="n">
        <v>0</v>
      </c>
      <c r="AK27" s="92" t="n">
        <v>0</v>
      </c>
      <c r="AL27" s="92" t="n">
        <v>0</v>
      </c>
      <c r="AM27" s="92" t="n">
        <v>0</v>
      </c>
      <c r="AN27" s="92" t="n">
        <v>0</v>
      </c>
      <c r="AO27" s="92" t="n">
        <v>0</v>
      </c>
      <c r="AP27" s="92" t="n">
        <v>0</v>
      </c>
      <c r="AQ27" s="92" t="n">
        <v>0</v>
      </c>
      <c r="AR27" s="92" t="n">
        <v>0</v>
      </c>
    </row>
    <row r="28" ht="20.1" s="82" customFormat="true" customHeight="true">
      <c r="A28" s="9" t="s">
        <v>23</v>
      </c>
      <c r="B28" s="24"/>
      <c r="C28" s="31" t="n">
        <f>D28+F28+M28+AA28</f>
        <v>90561254</v>
      </c>
      <c r="D28" s="36" t="n">
        <v>65049706</v>
      </c>
      <c r="E28" s="36" t="n">
        <v>6762686</v>
      </c>
      <c r="F28" s="36" t="n">
        <v>25511548</v>
      </c>
      <c r="G28" s="46" t="n">
        <v>0</v>
      </c>
      <c r="H28" s="36" t="n">
        <v>5501585</v>
      </c>
      <c r="I28" s="46" t="n">
        <v>205000</v>
      </c>
      <c r="J28" s="46" t="n">
        <v>0</v>
      </c>
      <c r="K28" s="46" t="n">
        <v>1910</v>
      </c>
      <c r="L28" s="36" t="n">
        <v>109095</v>
      </c>
      <c r="M28" s="64" t="n">
        <f>N28+SUM(Q28:Z28)</f>
        <v>0</v>
      </c>
      <c r="N28" s="64" t="n">
        <v>0</v>
      </c>
      <c r="O28" s="10" t="s">
        <v>23</v>
      </c>
      <c r="P28" s="72"/>
      <c r="Q28" s="64" t="n">
        <v>0</v>
      </c>
      <c r="R28" s="64" t="n">
        <v>0</v>
      </c>
      <c r="S28" s="64" t="n">
        <v>0</v>
      </c>
      <c r="T28" s="64" t="n">
        <v>0</v>
      </c>
      <c r="U28" s="64" t="n">
        <v>0</v>
      </c>
      <c r="V28" s="64" t="n">
        <v>0</v>
      </c>
      <c r="W28" s="64" t="n">
        <v>0</v>
      </c>
      <c r="X28" s="64" t="n">
        <v>0</v>
      </c>
      <c r="Y28" s="64" t="n">
        <v>0</v>
      </c>
      <c r="Z28" s="64" t="n">
        <v>0</v>
      </c>
      <c r="AA28" s="64" t="n">
        <v>0</v>
      </c>
      <c r="AB28" s="10" t="s">
        <v>23</v>
      </c>
      <c r="AC28" s="90"/>
      <c r="AD28" s="92" t="n">
        <f>SUM(AE28:AQ28)</f>
        <v>0</v>
      </c>
      <c r="AE28" s="92" t="n">
        <v>0</v>
      </c>
      <c r="AF28" s="92" t="n">
        <v>0</v>
      </c>
      <c r="AG28" s="92" t="n">
        <v>0</v>
      </c>
      <c r="AH28" s="92" t="n">
        <v>0</v>
      </c>
      <c r="AI28" s="92" t="n">
        <v>0</v>
      </c>
      <c r="AJ28" s="92" t="n">
        <v>0</v>
      </c>
      <c r="AK28" s="92" t="n">
        <v>0</v>
      </c>
      <c r="AL28" s="92" t="n">
        <v>0</v>
      </c>
      <c r="AM28" s="92" t="n">
        <v>0</v>
      </c>
      <c r="AN28" s="92" t="n">
        <v>0</v>
      </c>
      <c r="AO28" s="92" t="n">
        <v>0</v>
      </c>
      <c r="AP28" s="92" t="n">
        <v>0</v>
      </c>
      <c r="AQ28" s="92" t="n">
        <v>0</v>
      </c>
      <c r="AR28" s="92" t="n">
        <v>0</v>
      </c>
    </row>
    <row r="29" ht="20.1" s="69" customFormat="true" customHeight="true">
      <c r="A29" s="9" t="s">
        <v>24</v>
      </c>
      <c r="B29" s="24"/>
      <c r="C29" s="31" t="n">
        <f>D29+F29+M29+AA29</f>
        <v>9810844</v>
      </c>
      <c r="D29" s="36" t="n">
        <v>6182234</v>
      </c>
      <c r="E29" s="36" t="n">
        <v>234083</v>
      </c>
      <c r="F29" s="36" t="n">
        <v>2877480</v>
      </c>
      <c r="G29" s="46" t="n">
        <v>0</v>
      </c>
      <c r="H29" s="36" t="n">
        <v>246319</v>
      </c>
      <c r="I29" s="46" t="n">
        <v>1072161</v>
      </c>
      <c r="J29" s="46" t="n">
        <v>0</v>
      </c>
      <c r="K29" s="46" t="n">
        <v>22757</v>
      </c>
      <c r="L29" s="46" t="n">
        <v>0</v>
      </c>
      <c r="M29" s="64" t="n">
        <f>N29+SUM(Q29:Z29)</f>
        <v>751130</v>
      </c>
      <c r="N29" s="64" t="n">
        <v>0</v>
      </c>
      <c r="O29" s="10" t="s">
        <v>24</v>
      </c>
      <c r="P29" s="72"/>
      <c r="Q29" s="64" t="n">
        <v>0</v>
      </c>
      <c r="R29" s="64" t="n">
        <v>0</v>
      </c>
      <c r="S29" s="64" t="n">
        <v>0</v>
      </c>
      <c r="T29" s="64" t="n">
        <v>0</v>
      </c>
      <c r="U29" s="64" t="n">
        <v>0</v>
      </c>
      <c r="V29" s="64" t="n">
        <v>0</v>
      </c>
      <c r="W29" s="64" t="n">
        <v>0</v>
      </c>
      <c r="X29" s="64" t="n">
        <v>0</v>
      </c>
      <c r="Y29" s="64" t="n">
        <v>0</v>
      </c>
      <c r="Z29" s="74" t="n">
        <v>751130</v>
      </c>
      <c r="AA29" s="64" t="n">
        <v>0</v>
      </c>
      <c r="AB29" s="10" t="s">
        <v>24</v>
      </c>
      <c r="AC29" s="90"/>
      <c r="AD29" s="92" t="n">
        <f>SUM(AE29:AQ29)</f>
        <v>0</v>
      </c>
      <c r="AE29" s="92" t="n">
        <v>0</v>
      </c>
      <c r="AF29" s="92" t="n">
        <v>0</v>
      </c>
      <c r="AG29" s="92" t="n">
        <v>0</v>
      </c>
      <c r="AH29" s="92" t="n">
        <v>0</v>
      </c>
      <c r="AI29" s="92" t="n">
        <v>0</v>
      </c>
      <c r="AJ29" s="92" t="n">
        <v>0</v>
      </c>
      <c r="AK29" s="92" t="n">
        <v>0</v>
      </c>
      <c r="AL29" s="92" t="n">
        <v>0</v>
      </c>
      <c r="AM29" s="92" t="n">
        <v>0</v>
      </c>
      <c r="AN29" s="92" t="n">
        <v>0</v>
      </c>
      <c r="AO29" s="92" t="n">
        <v>0</v>
      </c>
      <c r="AP29" s="92" t="n">
        <v>0</v>
      </c>
      <c r="AQ29" s="92" t="n">
        <v>0</v>
      </c>
      <c r="AR29" s="92" t="n">
        <v>0</v>
      </c>
    </row>
    <row r="30" ht="20.1" s="69" customFormat="true" customHeight="true">
      <c r="A30" s="9" t="s">
        <v>25</v>
      </c>
      <c r="B30" s="24"/>
      <c r="C30" s="31" t="n">
        <f>D30+F30+M30+AA30</f>
        <v>10441844</v>
      </c>
      <c r="D30" s="36" t="n">
        <v>4782245</v>
      </c>
      <c r="E30" s="36" t="n">
        <v>297881</v>
      </c>
      <c r="F30" s="36" t="n">
        <v>2819599</v>
      </c>
      <c r="G30" s="46" t="n">
        <v>0</v>
      </c>
      <c r="H30" s="36" t="n">
        <v>537075</v>
      </c>
      <c r="I30" s="36" t="n">
        <v>22500</v>
      </c>
      <c r="J30" s="46" t="n">
        <v>0</v>
      </c>
      <c r="K30" s="46" t="n">
        <v>0</v>
      </c>
      <c r="L30" s="46" t="n">
        <v>0</v>
      </c>
      <c r="M30" s="64" t="n">
        <f>N30+SUM(Q30:Z30)</f>
        <v>2840000</v>
      </c>
      <c r="N30" s="64" t="n">
        <v>0</v>
      </c>
      <c r="O30" s="10" t="s">
        <v>25</v>
      </c>
      <c r="P30" s="72"/>
      <c r="Q30" s="64" t="n">
        <v>0</v>
      </c>
      <c r="R30" s="64" t="n">
        <v>2010000</v>
      </c>
      <c r="S30" s="64" t="n">
        <v>800000</v>
      </c>
      <c r="T30" s="64" t="n">
        <v>0</v>
      </c>
      <c r="U30" s="64" t="n">
        <v>0</v>
      </c>
      <c r="V30" s="64" t="n">
        <v>0</v>
      </c>
      <c r="W30" s="64" t="n">
        <v>0</v>
      </c>
      <c r="X30" s="64" t="n">
        <v>0</v>
      </c>
      <c r="Y30" s="64" t="n">
        <v>0</v>
      </c>
      <c r="Z30" s="64" t="n">
        <v>30000</v>
      </c>
      <c r="AA30" s="64" t="n">
        <v>0</v>
      </c>
      <c r="AB30" s="10" t="s">
        <v>25</v>
      </c>
      <c r="AC30" s="90"/>
      <c r="AD30" s="92" t="n">
        <f>SUM(AE30:AQ30)</f>
        <v>402189</v>
      </c>
      <c r="AE30" s="92" t="n">
        <v>0</v>
      </c>
      <c r="AF30" s="92" t="n">
        <v>234189</v>
      </c>
      <c r="AG30" s="92" t="n">
        <v>0</v>
      </c>
      <c r="AH30" s="92" t="n">
        <v>0</v>
      </c>
      <c r="AI30" s="92" t="n">
        <v>0</v>
      </c>
      <c r="AJ30" s="92" t="n">
        <v>0</v>
      </c>
      <c r="AK30" s="92" t="n">
        <v>0</v>
      </c>
      <c r="AL30" s="92" t="n">
        <v>0</v>
      </c>
      <c r="AM30" s="92" t="n">
        <v>0</v>
      </c>
      <c r="AN30" s="92" t="n">
        <v>0</v>
      </c>
      <c r="AO30" s="92" t="n">
        <v>0</v>
      </c>
      <c r="AP30" s="92" t="n">
        <v>0</v>
      </c>
      <c r="AQ30" s="92" t="n">
        <v>168000</v>
      </c>
      <c r="AR30" s="92" t="n">
        <v>0</v>
      </c>
    </row>
    <row r="31" ht="20.1" s="69" customFormat="true" customHeight="true">
      <c r="A31" s="9" t="s">
        <v>26</v>
      </c>
      <c r="B31" s="24"/>
      <c r="C31" s="31" t="n">
        <f>D31+F31+M31+AA31</f>
        <v>63276565</v>
      </c>
      <c r="D31" s="36" t="n">
        <v>50797481</v>
      </c>
      <c r="E31" s="36" t="n">
        <v>8996162</v>
      </c>
      <c r="F31" s="36" t="n">
        <v>12421678</v>
      </c>
      <c r="G31" s="46" t="n">
        <v>0</v>
      </c>
      <c r="H31" s="36" t="n">
        <v>6704868</v>
      </c>
      <c r="I31" s="46" t="n">
        <v>16500</v>
      </c>
      <c r="J31" s="46" t="n">
        <v>0</v>
      </c>
      <c r="K31" s="36" t="n">
        <v>11493</v>
      </c>
      <c r="L31" s="46" t="n">
        <v>0</v>
      </c>
      <c r="M31" s="64" t="n">
        <f>N31+SUM(Q31:Z31)</f>
        <v>57406</v>
      </c>
      <c r="N31" s="64" t="n">
        <v>0</v>
      </c>
      <c r="O31" s="10" t="s">
        <v>26</v>
      </c>
      <c r="P31" s="72"/>
      <c r="Q31" s="64" t="n">
        <v>0</v>
      </c>
      <c r="R31" s="64" t="n">
        <v>0</v>
      </c>
      <c r="S31" s="64" t="n">
        <v>0</v>
      </c>
      <c r="T31" s="64" t="n">
        <v>0</v>
      </c>
      <c r="U31" s="64" t="n">
        <v>0</v>
      </c>
      <c r="V31" s="64" t="n">
        <v>0</v>
      </c>
      <c r="W31" s="64" t="n">
        <v>0</v>
      </c>
      <c r="X31" s="64" t="n">
        <v>0</v>
      </c>
      <c r="Y31" s="64" t="n">
        <v>0</v>
      </c>
      <c r="Z31" s="74" t="n">
        <v>57406</v>
      </c>
      <c r="AA31" s="64" t="n">
        <v>0</v>
      </c>
      <c r="AB31" s="10" t="s">
        <v>26</v>
      </c>
      <c r="AC31" s="90"/>
      <c r="AD31" s="92" t="n">
        <f>SUM(AE31:AQ31)</f>
        <v>0</v>
      </c>
      <c r="AE31" s="92" t="n">
        <v>0</v>
      </c>
      <c r="AF31" s="92" t="n">
        <v>0</v>
      </c>
      <c r="AG31" s="92" t="n">
        <v>0</v>
      </c>
      <c r="AH31" s="92" t="n">
        <v>0</v>
      </c>
      <c r="AI31" s="92" t="n">
        <v>0</v>
      </c>
      <c r="AJ31" s="92" t="n">
        <v>0</v>
      </c>
      <c r="AK31" s="92" t="n">
        <v>0</v>
      </c>
      <c r="AL31" s="92" t="n">
        <v>0</v>
      </c>
      <c r="AM31" s="92" t="n">
        <v>0</v>
      </c>
      <c r="AN31" s="92" t="n">
        <v>0</v>
      </c>
      <c r="AO31" s="92" t="n">
        <v>0</v>
      </c>
      <c r="AP31" s="92" t="n">
        <v>0</v>
      </c>
      <c r="AQ31" s="92" t="n">
        <v>0</v>
      </c>
      <c r="AR31" s="92" t="n">
        <v>0</v>
      </c>
    </row>
    <row r="32" ht="20.1" s="69" customFormat="true" customHeight="true">
      <c r="A32" s="9" t="s">
        <v>27</v>
      </c>
      <c r="B32" s="24"/>
      <c r="C32" s="31" t="n">
        <f>D32+F32+M32+AA32</f>
        <v>50273761</v>
      </c>
      <c r="D32" s="36" t="n">
        <v>12383110</v>
      </c>
      <c r="E32" s="36" t="n">
        <v>224090</v>
      </c>
      <c r="F32" s="36" t="n">
        <v>37506651</v>
      </c>
      <c r="G32" s="46" t="n">
        <v>0</v>
      </c>
      <c r="H32" s="46" t="n">
        <v>2282646</v>
      </c>
      <c r="I32" s="46" t="n">
        <v>196078</v>
      </c>
      <c r="J32" s="46" t="n">
        <v>0</v>
      </c>
      <c r="K32" s="46" t="n">
        <v>76871</v>
      </c>
      <c r="L32" s="46" t="n">
        <v>0</v>
      </c>
      <c r="M32" s="64" t="n">
        <f>N32+SUM(Q32:Z32)</f>
        <v>384000</v>
      </c>
      <c r="N32" s="64" t="n">
        <v>0</v>
      </c>
      <c r="O32" s="10" t="s">
        <v>27</v>
      </c>
      <c r="P32" s="72"/>
      <c r="Q32" s="64" t="n">
        <v>0</v>
      </c>
      <c r="R32" s="64" t="n">
        <v>0</v>
      </c>
      <c r="S32" s="64" t="n">
        <v>0</v>
      </c>
      <c r="T32" s="64" t="n">
        <v>0</v>
      </c>
      <c r="U32" s="64" t="n">
        <v>0</v>
      </c>
      <c r="V32" s="64" t="n">
        <v>0</v>
      </c>
      <c r="W32" s="64" t="n">
        <v>0</v>
      </c>
      <c r="X32" s="64" t="n">
        <v>0</v>
      </c>
      <c r="Y32" s="64" t="n">
        <v>0</v>
      </c>
      <c r="Z32" s="64" t="n">
        <v>384000</v>
      </c>
      <c r="AA32" s="64" t="n">
        <v>0</v>
      </c>
      <c r="AB32" s="10" t="s">
        <v>27</v>
      </c>
      <c r="AC32" s="90"/>
      <c r="AD32" s="92" t="n">
        <f>SUM(AE32:AQ32)</f>
        <v>12780</v>
      </c>
      <c r="AE32" s="92" t="n">
        <v>0</v>
      </c>
      <c r="AF32" s="92" t="n">
        <v>12780</v>
      </c>
      <c r="AG32" s="92" t="n">
        <v>0</v>
      </c>
      <c r="AH32" s="92" t="n">
        <v>0</v>
      </c>
      <c r="AI32" s="92" t="n">
        <v>0</v>
      </c>
      <c r="AJ32" s="92" t="n">
        <v>0</v>
      </c>
      <c r="AK32" s="92" t="n">
        <v>0</v>
      </c>
      <c r="AL32" s="92" t="n">
        <v>0</v>
      </c>
      <c r="AM32" s="92" t="n">
        <v>0</v>
      </c>
      <c r="AN32" s="92" t="n">
        <v>0</v>
      </c>
      <c r="AO32" s="92" t="n">
        <v>0</v>
      </c>
      <c r="AP32" s="92" t="n">
        <v>0</v>
      </c>
      <c r="AQ32" s="92" t="n">
        <v>0</v>
      </c>
      <c r="AR32" s="92" t="n">
        <v>0</v>
      </c>
    </row>
    <row r="33" ht="18" s="69" customFormat="true" customHeight="true">
      <c r="A33" s="11" t="s">
        <v>28</v>
      </c>
      <c r="B33" s="25"/>
      <c r="C33" s="31" t="n">
        <f>D33+F33+M33+AA33</f>
        <v>97839136</v>
      </c>
      <c r="D33" s="37" t="n">
        <v>3571171</v>
      </c>
      <c r="E33" s="37" t="n">
        <v>11890</v>
      </c>
      <c r="F33" s="37" t="n">
        <v>9971367</v>
      </c>
      <c r="G33" s="46" t="n">
        <v>0</v>
      </c>
      <c r="H33" s="37" t="n">
        <v>679882</v>
      </c>
      <c r="I33" s="37" t="n">
        <v>186500</v>
      </c>
      <c r="J33" s="46" t="n">
        <v>0</v>
      </c>
      <c r="K33" s="46" t="n">
        <v>3535270</v>
      </c>
      <c r="L33" s="46" t="n">
        <v>16881</v>
      </c>
      <c r="M33" s="64" t="n">
        <f>N33+SUM(Q33:Z33)</f>
        <v>84296598</v>
      </c>
      <c r="N33" s="64" t="n">
        <v>0</v>
      </c>
      <c r="O33" s="11" t="s">
        <v>28</v>
      </c>
      <c r="P33" s="73"/>
      <c r="Q33" s="75" t="n">
        <v>0</v>
      </c>
      <c r="R33" s="75" t="n">
        <v>7295298</v>
      </c>
      <c r="S33" s="75" t="n">
        <v>0</v>
      </c>
      <c r="T33" s="75" t="n">
        <v>0</v>
      </c>
      <c r="U33" s="75" t="n">
        <v>0</v>
      </c>
      <c r="V33" s="75" t="n">
        <v>0</v>
      </c>
      <c r="W33" s="75" t="n">
        <v>0</v>
      </c>
      <c r="X33" s="75" t="n">
        <v>0</v>
      </c>
      <c r="Y33" s="75" t="n">
        <v>0</v>
      </c>
      <c r="Z33" s="75" t="n">
        <v>77001300</v>
      </c>
      <c r="AA33" s="75" t="n">
        <v>0</v>
      </c>
      <c r="AB33" s="11" t="s">
        <v>28</v>
      </c>
      <c r="AC33" s="91"/>
      <c r="AD33" s="93" t="n">
        <f>SUM(AE33:AQ33)</f>
        <v>0</v>
      </c>
      <c r="AE33" s="95" t="n">
        <v>0</v>
      </c>
      <c r="AF33" s="95" t="n">
        <v>0</v>
      </c>
      <c r="AG33" s="95" t="n">
        <v>0</v>
      </c>
      <c r="AH33" s="95" t="n">
        <v>0</v>
      </c>
      <c r="AI33" s="95" t="n">
        <v>0</v>
      </c>
      <c r="AJ33" s="95" t="n">
        <v>0</v>
      </c>
      <c r="AK33" s="95" t="n">
        <v>0</v>
      </c>
      <c r="AL33" s="95" t="n">
        <v>0</v>
      </c>
      <c r="AM33" s="95" t="n">
        <v>0</v>
      </c>
      <c r="AN33" s="95" t="n">
        <v>0</v>
      </c>
      <c r="AO33" s="95" t="n">
        <v>0</v>
      </c>
      <c r="AP33" s="95" t="n">
        <v>0</v>
      </c>
      <c r="AQ33" s="95" t="n">
        <v>0</v>
      </c>
      <c r="AR33" s="95" t="n">
        <v>0</v>
      </c>
    </row>
    <row r="34" ht="20.1" s="112" customFormat="true" customHeight="true">
      <c r="A34" s="12"/>
      <c r="B34" s="26"/>
      <c r="C34" s="32"/>
      <c r="D34" s="26"/>
      <c r="E34" s="41"/>
      <c r="F34" s="41"/>
      <c r="G34" s="41"/>
      <c r="H34" s="41"/>
      <c r="I34" s="41"/>
      <c r="J34" s="55"/>
      <c r="K34" s="41"/>
      <c r="L34" s="41"/>
      <c r="M34" s="41"/>
      <c r="N34" s="41"/>
      <c r="O34" s="13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82"/>
      <c r="AA34" s="82"/>
      <c r="AD34" s="92"/>
      <c r="AP34" s="82" t="s">
        <v>78</v>
      </c>
    </row>
    <row r="35" ht="20.1" s="112" customFormat="true" customHeight="true">
      <c r="A35" s="13"/>
      <c r="B35" s="26"/>
      <c r="C35" s="26"/>
      <c r="D35" s="26"/>
      <c r="E35" s="26"/>
      <c r="F35" s="26"/>
      <c r="G35" s="26"/>
      <c r="H35" s="26"/>
      <c r="I35" s="26"/>
      <c r="J35" s="56"/>
      <c r="K35" s="26"/>
      <c r="L35" s="26"/>
      <c r="M35" s="26"/>
      <c r="N35" s="68"/>
      <c r="O35" s="13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56"/>
      <c r="AA35" s="26"/>
      <c r="AB35" s="13"/>
      <c r="AC35" s="26"/>
      <c r="AD35" s="26"/>
      <c r="AE35" s="26"/>
      <c r="AF35" s="26"/>
      <c r="AG35" s="26"/>
      <c r="AH35" s="26"/>
      <c r="AI35" s="26"/>
      <c r="AJ35" s="26"/>
      <c r="AK35" s="26"/>
      <c r="AL35" s="82"/>
      <c r="AN35" s="82"/>
      <c r="AQ35" s="88"/>
    </row>
    <row r="36" ht="20.1" s="112" customFormat="true" customHeight="true">
      <c r="A36" s="6"/>
      <c r="E36" s="6"/>
      <c r="F36" s="6"/>
      <c r="G36" s="6"/>
      <c r="H36" s="48"/>
      <c r="I36" s="51"/>
      <c r="J36" s="56"/>
      <c r="K36" s="6"/>
      <c r="L36" s="6"/>
      <c r="M36" s="6"/>
      <c r="O36" s="6"/>
      <c r="R36" s="6"/>
      <c r="T36" s="6"/>
      <c r="U36" s="48"/>
      <c r="V36" s="51"/>
      <c r="W36" s="51"/>
      <c r="X36" s="6"/>
      <c r="Y36" s="6"/>
      <c r="AA36" s="6"/>
      <c r="AB36" s="6" t="s">
        <v>65</v>
      </c>
      <c r="AE36" s="6" t="s">
        <v>69</v>
      </c>
      <c r="AG36" s="6"/>
      <c r="AH36" s="48" t="s">
        <v>72</v>
      </c>
      <c r="AI36" s="48"/>
      <c r="AJ36" s="51"/>
      <c r="AL36" s="69"/>
      <c r="AM36" s="6" t="s">
        <v>77</v>
      </c>
      <c r="AN36" s="6"/>
      <c r="AO36" s="6"/>
      <c r="AP36" s="6"/>
    </row>
    <row r="37" s="112" customFormat="true">
      <c r="A37" s="6"/>
      <c r="E37" s="6"/>
      <c r="F37" s="6"/>
      <c r="G37" s="6"/>
      <c r="H37" s="48"/>
      <c r="I37" s="49"/>
      <c r="J37" s="56"/>
      <c r="K37" s="6"/>
      <c r="L37" s="6"/>
      <c r="M37" s="6"/>
      <c r="N37" s="69"/>
      <c r="O37" s="6"/>
      <c r="R37" s="6"/>
      <c r="T37" s="6"/>
      <c r="U37" s="48"/>
      <c r="V37" s="49"/>
      <c r="W37" s="49"/>
      <c r="X37" s="6"/>
      <c r="Y37" s="6"/>
      <c r="AA37" s="6"/>
      <c r="AB37" s="6"/>
      <c r="AE37" s="6"/>
      <c r="AG37" s="6"/>
      <c r="AH37" s="48" t="s">
        <v>73</v>
      </c>
      <c r="AI37" s="48"/>
      <c r="AJ37" s="49"/>
      <c r="AK37" s="69"/>
      <c r="AL37" s="69"/>
      <c r="AM37" s="6"/>
      <c r="AN37" s="6"/>
      <c r="AO37" s="6"/>
      <c r="AP37" s="6"/>
      <c r="AQ37" s="69"/>
    </row>
    <row r="38" s="112" customFormat="true">
      <c r="A38" s="6"/>
      <c r="E38" s="6"/>
      <c r="F38" s="6"/>
      <c r="G38" s="6"/>
      <c r="H38" s="48"/>
      <c r="I38" s="49"/>
      <c r="J38" s="56"/>
      <c r="K38" s="6"/>
      <c r="L38" s="6"/>
      <c r="M38" s="6"/>
      <c r="N38" s="69"/>
      <c r="O38" s="6"/>
      <c r="R38" s="6"/>
      <c r="T38" s="6"/>
      <c r="U38" s="48"/>
      <c r="V38" s="49"/>
      <c r="W38" s="49"/>
      <c r="X38" s="6"/>
      <c r="Y38" s="6"/>
      <c r="AA38" s="6"/>
      <c r="AB38" s="6"/>
      <c r="AE38" s="6"/>
      <c r="AG38" s="6"/>
      <c r="AH38" s="48"/>
      <c r="AI38" s="48"/>
      <c r="AJ38" s="49"/>
      <c r="AK38" s="69"/>
      <c r="AL38" s="69"/>
      <c r="AM38" s="6"/>
      <c r="AN38" s="6"/>
      <c r="AO38" s="6"/>
      <c r="AP38" s="6"/>
      <c r="AQ38" s="69"/>
    </row>
    <row r="39" s="112" customFormat="true">
      <c r="A39" s="6"/>
      <c r="E39" s="6"/>
      <c r="F39" s="6"/>
      <c r="G39" s="6"/>
      <c r="H39" s="49"/>
      <c r="I39" s="49"/>
      <c r="J39" s="56"/>
      <c r="K39" s="6"/>
      <c r="L39" s="6"/>
      <c r="M39" s="6"/>
      <c r="N39" s="69"/>
      <c r="O39" s="6"/>
      <c r="S39" s="6"/>
      <c r="T39" s="6"/>
      <c r="U39" s="6"/>
      <c r="V39" s="49"/>
      <c r="W39" s="49"/>
      <c r="X39" s="49"/>
      <c r="Y39" s="49"/>
      <c r="Z39" s="56"/>
      <c r="AA39" s="6"/>
      <c r="AB39" s="6"/>
      <c r="AF39" s="6"/>
      <c r="AG39" s="6"/>
      <c r="AH39" s="6"/>
      <c r="AI39" s="49"/>
      <c r="AJ39" s="49"/>
      <c r="AK39" s="49"/>
      <c r="AL39" s="56"/>
      <c r="AM39" s="6"/>
      <c r="AN39" s="6"/>
      <c r="AO39" s="6"/>
      <c r="AP39" s="6"/>
      <c r="AQ39" s="69"/>
    </row>
    <row r="40" s="112" customFormat="true">
      <c r="A40" s="6"/>
      <c r="E40" s="6"/>
      <c r="F40" s="6"/>
      <c r="G40" s="6"/>
      <c r="H40" s="49"/>
      <c r="I40" s="49"/>
      <c r="J40" s="56"/>
      <c r="K40" s="6"/>
      <c r="L40" s="6"/>
      <c r="M40" s="6"/>
      <c r="N40" s="69"/>
      <c r="O40" s="6"/>
      <c r="S40" s="6"/>
      <c r="T40" s="6"/>
      <c r="U40" s="6"/>
      <c r="V40" s="49"/>
      <c r="W40" s="49"/>
      <c r="X40" s="49"/>
      <c r="Y40" s="49"/>
      <c r="Z40" s="56"/>
      <c r="AA40" s="6"/>
      <c r="AB40" s="88" t="s">
        <v>66</v>
      </c>
      <c r="AF40" s="6"/>
      <c r="AG40" s="6"/>
      <c r="AH40" s="6"/>
      <c r="AI40" s="49"/>
      <c r="AJ40" s="49"/>
      <c r="AK40" s="49"/>
      <c r="AL40" s="56"/>
      <c r="AM40" s="6"/>
      <c r="AN40" s="6"/>
      <c r="AO40" s="6"/>
      <c r="AP40" s="6"/>
      <c r="AQ40" s="69"/>
    </row>
    <row r="41" s="112" customFormat="true">
      <c r="A41" s="14"/>
      <c r="B41" s="27"/>
      <c r="C41" s="27"/>
      <c r="D41" s="27"/>
      <c r="E41" s="27"/>
      <c r="F41" s="27"/>
      <c r="G41" s="27"/>
      <c r="H41" s="27"/>
      <c r="J41" s="57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Z41" s="57"/>
      <c r="AA41" s="14"/>
      <c r="AB41" s="89" t="s">
        <v>67</v>
      </c>
      <c r="AC41" s="14"/>
      <c r="AD41" s="14"/>
      <c r="AE41" s="14"/>
      <c r="AF41" s="14"/>
      <c r="AG41" s="14"/>
      <c r="AH41" s="14"/>
      <c r="AI41" s="14"/>
      <c r="AJ41" s="14"/>
      <c r="AL41" s="57"/>
      <c r="AM41" s="14"/>
      <c r="AN41" s="14"/>
      <c r="AO41" s="14"/>
      <c r="AP41" s="14"/>
      <c r="AQ41" s="14"/>
    </row>
    <row r="42" s="112" customFormat="true">
      <c r="A42" s="14"/>
      <c r="B42" s="27"/>
      <c r="C42" s="27"/>
      <c r="D42" s="27"/>
      <c r="E42" s="27"/>
      <c r="F42" s="27"/>
      <c r="G42" s="27"/>
      <c r="H42" s="27"/>
      <c r="J42" s="56"/>
      <c r="K42" s="56"/>
      <c r="L42" s="56"/>
      <c r="M42" s="56"/>
      <c r="N42" s="56"/>
      <c r="O42" s="14"/>
      <c r="P42" s="14"/>
      <c r="Q42" s="14"/>
      <c r="R42" s="14"/>
      <c r="S42" s="14"/>
      <c r="T42" s="14"/>
      <c r="U42" s="14"/>
      <c r="V42" s="14"/>
      <c r="W42" s="14"/>
      <c r="Z42" s="56"/>
      <c r="AA42" s="56"/>
      <c r="AC42" s="14"/>
      <c r="AD42" s="14"/>
      <c r="AE42" s="14"/>
      <c r="AF42" s="14"/>
      <c r="AG42" s="14"/>
      <c r="AH42" s="14"/>
      <c r="AI42" s="14"/>
      <c r="AJ42" s="14"/>
      <c r="AL42" s="56"/>
      <c r="AM42" s="56"/>
      <c r="AN42" s="56"/>
      <c r="AO42" s="56"/>
      <c r="AP42" s="56"/>
      <c r="AQ42" s="56"/>
    </row>
    <row r="43" s="112" customFormat="true">
      <c r="J43" s="57"/>
      <c r="Z43" s="57"/>
    </row>
    <row r="44" s="112" customFormat="true">
      <c r="J44" s="57"/>
    </row>
    <row r="45" s="112" customFormat="true">
      <c r="J45" s="57"/>
    </row>
    <row r="46" s="112" customFormat="true">
      <c r="J46" s="57"/>
    </row>
    <row r="47" s="112" customFormat="true">
      <c r="J47" s="57"/>
    </row>
    <row r="48" s="112" customFormat="true">
      <c r="J48" s="57"/>
    </row>
    <row r="49" s="112" customFormat="true">
      <c r="J49" s="57"/>
    </row>
    <row r="50" s="112" customFormat="true">
      <c r="J50" s="57"/>
    </row>
    <row r="51" s="112" customFormat="true">
      <c r="J51" s="57"/>
    </row>
    <row r="52" s="112" customFormat="true">
      <c r="J52" s="57"/>
    </row>
    <row r="53" s="112" customFormat="true">
      <c r="J53" s="57"/>
    </row>
    <row r="54" s="112" customFormat="true">
      <c r="J54" s="57"/>
    </row>
    <row r="55" s="112" customFormat="true">
      <c r="J55" s="57"/>
    </row>
    <row r="56" s="112" customFormat="true">
      <c r="J56" s="57"/>
    </row>
    <row r="57" s="112" customFormat="true">
      <c r="J57" s="57"/>
    </row>
    <row r="58" s="112" customFormat="true">
      <c r="J58" s="57"/>
    </row>
    <row r="59" s="112" customFormat="true">
      <c r="J59" s="57"/>
    </row>
    <row r="60" s="112" customFormat="true">
      <c r="J60" s="57"/>
    </row>
    <row r="61" s="112" customFormat="true">
      <c r="J61" s="57"/>
    </row>
    <row r="62" s="112" customFormat="true">
      <c r="J62" s="57"/>
    </row>
    <row r="63" s="112" customFormat="true">
      <c r="J63" s="57"/>
    </row>
    <row r="64" s="112" customFormat="true">
      <c r="J64" s="57"/>
    </row>
    <row r="65" s="112" customFormat="true">
      <c r="J65" s="57"/>
    </row>
    <row r="66" s="112" customFormat="true">
      <c r="J66" s="57"/>
    </row>
    <row r="67" s="112" customFormat="true">
      <c r="J67" s="57"/>
    </row>
    <row r="68" s="112" customFormat="true">
      <c r="J68" s="57"/>
    </row>
    <row r="69">
      <c r="J69" s="57"/>
    </row>
    <row r="70">
      <c r="J70" s="57"/>
    </row>
    <row r="71">
      <c r="J71" s="57"/>
    </row>
    <row r="72">
      <c r="J72" s="57"/>
    </row>
    <row r="73">
      <c r="J73" s="57"/>
    </row>
    <row r="74">
      <c r="J74" s="57"/>
    </row>
    <row r="75">
      <c r="J75" s="57"/>
    </row>
    <row r="76">
      <c r="A76" s="15"/>
    </row>
    <row r="77">
      <c r="A77" s="15"/>
    </row>
    <row r="78">
      <c r="A78" s="15"/>
    </row>
    <row r="79">
      <c r="A79" s="15"/>
    </row>
    <row r="80">
      <c r="A80" s="15"/>
    </row>
    <row r="81">
      <c r="A81" s="15"/>
    </row>
    <row r="82">
      <c r="A82" s="15"/>
    </row>
    <row r="83">
      <c r="A83" s="15"/>
    </row>
    <row r="84">
      <c r="A84" s="15"/>
    </row>
    <row r="85">
      <c r="A85" s="15"/>
    </row>
    <row r="86">
      <c r="A86" s="15"/>
    </row>
    <row r="87">
      <c r="A87" s="15"/>
    </row>
    <row r="88">
      <c r="A88" s="15"/>
    </row>
    <row r="89">
      <c r="A89" s="15"/>
    </row>
    <row r="90">
      <c r="A90" s="15"/>
    </row>
    <row r="91">
      <c r="A91" s="15"/>
    </row>
    <row r="92">
      <c r="A92" s="15"/>
    </row>
    <row r="93">
      <c r="A93" s="15"/>
    </row>
    <row r="94">
      <c r="A94" s="15"/>
    </row>
    <row r="95">
      <c r="A95" s="15"/>
    </row>
    <row r="96">
      <c r="A96" s="15"/>
    </row>
    <row r="97">
      <c r="A97" s="15"/>
    </row>
  </sheetData>
  <mergeCells>
    <mergeCell ref="A41:H41"/>
    <mergeCell ref="O10:P10"/>
    <mergeCell ref="R36:R37"/>
    <mergeCell ref="O36:O37"/>
    <mergeCell ref="J42:N42"/>
    <mergeCell ref="O42:W42"/>
    <mergeCell ref="O41:W41"/>
    <mergeCell ref="A42:H42"/>
    <mergeCell ref="J36:J37"/>
    <mergeCell ref="A36:A37"/>
    <mergeCell ref="K36:K37"/>
    <mergeCell ref="K34:N34"/>
    <mergeCell ref="AH37:AI37"/>
    <mergeCell ref="N6:N8"/>
    <mergeCell ref="AH36:AI36"/>
    <mergeCell ref="AM36:AN37"/>
    <mergeCell ref="E36:E37"/>
    <mergeCell ref="G36:G37"/>
    <mergeCell ref="T6:T8"/>
    <mergeCell ref="U6:U8"/>
    <mergeCell ref="H6:H8"/>
    <mergeCell ref="S6:S8"/>
    <mergeCell ref="Q6:Q8"/>
    <mergeCell ref="K6:K8"/>
    <mergeCell ref="AB10:AC10"/>
    <mergeCell ref="O9:P9"/>
    <mergeCell ref="AI6:AI8"/>
    <mergeCell ref="AB9:AC9"/>
    <mergeCell ref="AE36:AE37"/>
    <mergeCell ref="AB36:AB37"/>
    <mergeCell ref="A9:B9"/>
    <mergeCell ref="J6:J8"/>
    <mergeCell ref="E6:E8"/>
    <mergeCell ref="L6:L8"/>
    <mergeCell ref="X36:X37"/>
    <mergeCell ref="AB5:AC8"/>
    <mergeCell ref="AD5:AD8"/>
    <mergeCell ref="V6:V8"/>
    <mergeCell ref="O5:P8"/>
    <mergeCell ref="R6:R8"/>
    <mergeCell ref="M6:M8"/>
    <mergeCell ref="X6:X8"/>
    <mergeCell ref="W6:W8"/>
    <mergeCell ref="G6:G8"/>
    <mergeCell ref="AQ1:AR1"/>
    <mergeCell ref="AQ2:AR2"/>
    <mergeCell ref="AB3:AR3"/>
    <mergeCell ref="AM1:AN1"/>
    <mergeCell ref="D5:E5"/>
    <mergeCell ref="O3:Z3"/>
    <mergeCell ref="Q5:Z5"/>
    <mergeCell ref="F5:L5"/>
    <mergeCell ref="AG5:AQ5"/>
    <mergeCell ref="H2:L2"/>
    <mergeCell ref="T2:X2"/>
    <mergeCell ref="B4:M4"/>
    <mergeCell ref="M5:N5"/>
    <mergeCell ref="A3:N3"/>
    <mergeCell ref="O4:Z4"/>
    <mergeCell ref="AI2:AO2"/>
    <mergeCell ref="Y6:Y8"/>
    <mergeCell ref="AA5:AA8"/>
    <mergeCell ref="AK6:AK8"/>
    <mergeCell ref="Z6:Z8"/>
    <mergeCell ref="A5:B8"/>
    <mergeCell ref="I6:I8"/>
    <mergeCell ref="C5:C8"/>
    <mergeCell ref="AG6:AG8"/>
    <mergeCell ref="AP6:AP8"/>
    <mergeCell ref="AQ4:AR4"/>
    <mergeCell ref="AH6:AH8"/>
    <mergeCell ref="AE5:AE8"/>
    <mergeCell ref="AR5:AR8"/>
    <mergeCell ref="AC4:AO4"/>
    <mergeCell ref="AJ6:AJ8"/>
    <mergeCell ref="AF5:AF8"/>
    <mergeCell ref="AQ6:AQ8"/>
    <mergeCell ref="AL6:AL8"/>
    <mergeCell ref="AM6:AM8"/>
    <mergeCell ref="AN6:AN8"/>
    <mergeCell ref="AO6:AO8"/>
  </mergeCells>
  <printOptions horizontalCentered="true"/>
  <pageMargins bottom="0.393700787401575" footer="0.511811023622047" header="0.511811023622047" left="0.590551181102362" right="0.551181102362205" top="0.590551181102362"/>
  <pageSetup paperSize="9" orientation="landscape" firstPageNumber="57" fitToHeight="0" fitToWidth="3" scale="56"/>
  <colBreaks count="2" manualBreakCount="2">
    <brk id="14" max="40" man="true"/>
    <brk id="27" max="40" man="true"/>
  </colBreaks>
</worksheet>
</file>