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一、期底服務個案人數" sheetId="1" r:id="rId1"/>
    <sheet name="二、本期服務人數" sheetId="2" r:id="rId2"/>
  </sheets>
  <definedNames>
    <definedName name="_xlnm.Print_Area" localSheetId="0">'一、期底服務個案人數'!$A$1:$Z$32</definedName>
  </definedNames>
  <calcPr fullCalcOnLoad="1"/>
</workbook>
</file>

<file path=xl/sharedStrings.xml><?xml version="1.0" encoding="utf-8"?>
<sst xmlns="http://schemas.openxmlformats.org/spreadsheetml/2006/main" count="164" uniqueCount="50">
  <si>
    <t>公開類</t>
  </si>
  <si>
    <t>半年(年)報</t>
  </si>
  <si>
    <t>臺中市長期照顧十年計畫(五)－交通接送服務</t>
  </si>
  <si>
    <t>中華民國110年上半年</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</si>
  <si>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</si>
  <si>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</si>
  <si>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</si>
  <si>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</si>
  <si>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</si>
  <si>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</si>
  <si>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</si>
  <si>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</si>
  <si>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</si>
  <si>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</si>
  <si>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</si>
  <si>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</si>
  <si>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</si>
  <si>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</si>
  <si>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</si>
  <si>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</si>
  <si>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期底服務個案人數</t>
  </si>
  <si>
    <t>總  計</t>
  </si>
  <si>
    <t>＊期底服務提供單位數：44家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</si>
  <si>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</si>
  <si>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</si>
  <si>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</si>
  <si>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</si>
  <si>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</si>
  <si>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</si>
  <si>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</si>
  <si>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</si>
  <si>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</si>
  <si>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</si>
  <si>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10730-04-12-2</t>
  </si>
  <si>
    <t>50歲以上失智症者</t>
  </si>
  <si>
    <t>單位：人</t>
  </si>
  <si>
    <t>臺中市長期照顧十年計畫(五)－交通接送服務(續)</t>
  </si>
  <si>
    <t>填表</t>
  </si>
  <si>
    <t>資料來源：本局長期照護科依據衛生福利部照顧服務管理資訊平臺之資料統計彙編。</t>
  </si>
  <si>
    <t>填表說明：1.本表編製1份，並依統計法規定永久保存，資料透過網際網路上傳至「臺中市公務統計行政管理系統」。</t>
  </si>
  <si>
    <t>　　　　　2.單一服務對象倘同時符合2類以上資格，依「50歲以上失智症者」、「55至64歲原住民」、「領有身心障礙證明（手冊）者」、「65歲以上老人(含IADLs失能且獨居之老人)」</t>
  </si>
  <si>
    <t>　　　　　3.交通接送服務對象為長照需要等級第4級（含）以上（第四類偏遠縣市、偏遠鄉鎮市區為長照需要等級第2級(含)以上）之失能者。</t>
  </si>
  <si>
    <t>之順序優先歸類。單一服務對象不重複歸類。</t>
  </si>
  <si>
    <t>本期服務人數</t>
  </si>
  <si>
    <t>＊服務單位數：57家</t>
  </si>
  <si>
    <t>審核</t>
  </si>
  <si>
    <t>業務主管人員</t>
  </si>
  <si>
    <t>主辦統計人員</t>
  </si>
  <si>
    <t>機關首長</t>
  </si>
  <si>
    <t>中華民國110年7月9日編製</t>
  </si>
</sst>
</file>

<file path=xl/styles.xml><?xml version="1.0" encoding="utf-8"?>
<styleSheet xmlns="http://schemas.openxmlformats.org/spreadsheetml/2006/main">
  <numFmts count="2">
    <numFmt numFmtId="188" formatCode="_-* #,##0_-;\-* #,##0_-;_-* &quot;-&quot;_-;_-@_-"/>
    <numFmt numFmtId="189" formatCode="0.00_ "/>
  </numFmts>
  <fonts count="14">
    <font>
      <sz val="11"/>
      <color theme="1"/>
      <name val="Calibri"/>
      <family val="2"/>
    </font>
    <font>
      <sz val="10"/>
      <name val="Arial"/>
      <family val="2"/>
    </font>
    <font>
      <sz val="12"/>
      <color theme="1"/>
      <name val="新細明體"/>
      <family val="2"/>
    </font>
    <font>
      <sz val="9"/>
      <color theme="1"/>
      <name val="Times New Roman"/>
      <family val="2"/>
    </font>
    <font>
      <sz val="12"/>
      <color theme="1"/>
      <name val="標楷體"/>
      <family val="2"/>
    </font>
    <font>
      <sz val="20"/>
      <color theme="1"/>
      <name val="標楷體"/>
      <family val="2"/>
    </font>
    <font>
      <sz val="11"/>
      <color theme="1"/>
      <name val="標楷體"/>
      <family val="2"/>
    </font>
    <font>
      <sz val="11"/>
      <color theme="1"/>
      <name val="Times New Roman"/>
      <family val="2"/>
    </font>
    <font>
      <b/>
      <i/>
      <sz val="14"/>
      <color theme="1"/>
      <name val="標楷體"/>
      <family val="2"/>
    </font>
    <font>
      <b/>
      <i/>
      <sz val="12"/>
      <color theme="1"/>
      <name val="新細明體"/>
      <family val="2"/>
    </font>
    <font>
      <sz val="20"/>
      <color theme="1"/>
      <name val="新細明體"/>
      <family val="2"/>
    </font>
    <font>
      <sz val="11"/>
      <color rgb="FFFF0000"/>
      <name val="標楷體"/>
      <family val="2"/>
    </font>
    <font>
      <sz val="12"/>
      <color rgb="FFFF0000"/>
      <name val="標楷體"/>
      <family val="2"/>
    </font>
    <font>
      <sz val="11"/>
      <color theme="1"/>
      <name val="新細明體"/>
      <family val="2"/>
    </font>
  </fonts>
  <fills count="3">
    <fill>
      <patternFill/>
    </fill>
    <fill>
      <patternFill patternType="gray125"/>
    </fill>
    <fill>
      <patternFill patternType="solid">
        <fgColor rgb="FFFFFFCC"/>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distributed"/>
    </xf>
    <xf numFmtId="0" fontId="5" fillId="0" borderId="0" xfId="20" applyFont="1" applyAlignment="1">
      <alignment horizontal="center" vertical="center"/>
    </xf>
    <xf numFmtId="49" fontId="4" fillId="0" borderId="2" xfId="20" applyNumberFormat="1" applyFont="1" applyBorder="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0" xfId="20" applyFont="1"/>
    <xf numFmtId="0" fontId="4" fillId="0" borderId="0" xfId="20" applyFont="1"/>
    <xf numFmtId="0" fontId="4" fillId="0" borderId="2" xfId="20" applyFont="1" applyBorder="1"/>
    <xf numFmtId="0" fontId="5" fillId="0" borderId="7" xfId="20" applyFont="1" applyBorder="1" applyAlignment="1">
      <alignment horizontal="center" vertical="center"/>
    </xf>
    <xf numFmtId="0" fontId="4" fillId="0" borderId="2" xfId="20" applyFont="1" applyBorder="1" applyAlignment="1">
      <alignment horizontal="center"/>
    </xf>
    <xf numFmtId="0" fontId="6" fillId="0" borderId="8" xfId="20" applyFont="1" applyBorder="1" applyAlignment="1">
      <alignment horizontal="center" vertical="center"/>
    </xf>
    <xf numFmtId="0" fontId="6" fillId="0" borderId="9" xfId="20" applyFont="1" applyBorder="1" applyAlignment="1">
      <alignment horizontal="center" vertical="center"/>
    </xf>
    <xf numFmtId="0" fontId="6" fillId="0" borderId="10" xfId="20" applyFont="1" applyBorder="1" applyAlignment="1">
      <alignment horizontal="center" vertical="center"/>
    </xf>
    <xf numFmtId="0" fontId="6" fillId="0" borderId="1" xfId="20" applyFont="1" applyBorder="1" applyAlignment="1">
      <alignment horizontal="center" vertical="center"/>
    </xf>
    <xf numFmtId="0" fontId="6" fillId="0" borderId="11" xfId="20" applyFont="1" applyBorder="1" applyAlignment="1">
      <alignment horizontal="center" vertical="center"/>
    </xf>
    <xf numFmtId="0" fontId="4" fillId="0" borderId="12" xfId="20" applyFont="1" applyBorder="1" applyAlignment="1">
      <alignment horizontal="center" vertical="center"/>
    </xf>
    <xf numFmtId="188" fontId="7" fillId="2" borderId="1" xfId="20" applyNumberFormat="1" applyFont="1" applyFill="1" applyBorder="1" applyAlignment="1">
      <alignment horizontal="center" vertical="center"/>
    </xf>
    <xf numFmtId="0" fontId="6" fillId="0" borderId="6" xfId="20" applyFont="1" applyBorder="1" applyAlignment="1">
      <alignment horizontal="left" vertical="center"/>
    </xf>
    <xf numFmtId="0" fontId="8" fillId="0" borderId="0" xfId="20" applyFont="1" applyAlignment="1">
      <alignment vertical="center"/>
    </xf>
    <xf numFmtId="0" fontId="4" fillId="0" borderId="2" xfId="20" applyFont="1" applyBorder="1" applyAlignment="1">
      <alignment horizontal="left"/>
    </xf>
    <xf numFmtId="0" fontId="4" fillId="0" borderId="2" xfId="20" applyFont="1" applyBorder="1" applyAlignment="1">
      <alignment horizontal="center" vertical="center"/>
    </xf>
    <xf numFmtId="0" fontId="6" fillId="0" borderId="13" xfId="20" applyFont="1" applyBorder="1" applyAlignment="1">
      <alignment horizontal="center" vertical="center" wrapText="1"/>
    </xf>
    <xf numFmtId="0" fontId="6" fillId="0" borderId="1" xfId="20" applyFont="1" applyBorder="1" applyAlignment="1">
      <alignment horizontal="center" vertical="center" wrapText="1"/>
    </xf>
    <xf numFmtId="0" fontId="6" fillId="0" borderId="11" xfId="20" applyFont="1" applyBorder="1" applyAlignment="1">
      <alignment horizontal="center" vertical="center" wrapText="1"/>
    </xf>
    <xf numFmtId="188" fontId="7" fillId="2" borderId="1" xfId="21" applyNumberFormat="1" applyFont="1" applyFill="1" applyBorder="1" applyAlignment="1">
      <alignment horizontal="center" vertical="center"/>
    </xf>
    <xf numFmtId="0" fontId="6" fillId="0" borderId="6" xfId="20" applyFont="1" applyBorder="1" applyAlignment="1">
      <alignment vertical="center"/>
    </xf>
    <xf numFmtId="188" fontId="7" fillId="0" borderId="1" xfId="21" applyNumberFormat="1" applyFont="1" applyBorder="1" applyAlignment="1">
      <alignment horizontal="center" vertical="center"/>
    </xf>
    <xf numFmtId="0" fontId="6" fillId="0" borderId="13" xfId="20" applyFont="1" applyBorder="1" applyAlignment="1">
      <alignment horizontal="center" vertical="center"/>
    </xf>
    <xf numFmtId="0" fontId="9" fillId="0" borderId="0" xfId="20" applyFont="1" applyAlignment="1">
      <alignment vertical="center"/>
    </xf>
    <xf numFmtId="0" fontId="6" fillId="0" borderId="6" xfId="20" applyFont="1" applyBorder="1" applyAlignment="1">
      <alignment horizontal="center" vertical="center" wrapText="1"/>
    </xf>
    <xf numFmtId="0" fontId="7" fillId="0" borderId="6" xfId="20" applyFont="1" applyBorder="1" applyAlignment="1">
      <alignment horizontal="right" vertical="center"/>
    </xf>
    <xf numFmtId="0" fontId="4" fillId="0" borderId="1" xfId="20" applyFont="1" applyBorder="1" applyAlignment="1">
      <alignment horizontal="center" vertical="center"/>
    </xf>
    <xf numFmtId="0" fontId="4" fillId="0" borderId="2" xfId="20" applyFont="1" applyBorder="1" applyAlignment="1">
      <alignment horizontal="centerContinuous"/>
    </xf>
    <xf numFmtId="0" fontId="4" fillId="0" borderId="2" xfId="20" applyFont="1" applyBorder="1" applyAlignment="1">
      <alignment horizontal="right"/>
    </xf>
    <xf numFmtId="188" fontId="7" fillId="2" borderId="13" xfId="21" applyNumberFormat="1" applyFont="1" applyFill="1" applyBorder="1" applyAlignment="1">
      <alignment horizontal="center" vertical="center"/>
    </xf>
    <xf numFmtId="188" fontId="7" fillId="0" borderId="13" xfId="21" applyNumberFormat="1" applyFont="1" applyBorder="1" applyAlignment="1">
      <alignment horizontal="center" vertical="center"/>
    </xf>
    <xf numFmtId="0" fontId="10" fillId="0" borderId="0" xfId="20" applyFont="1"/>
    <xf numFmtId="0" fontId="6" fillId="0" borderId="0" xfId="20" applyFont="1" applyAlignment="1">
      <alignment vertical="center"/>
    </xf>
    <xf numFmtId="0" fontId="2" fillId="0" borderId="0" xfId="20" applyFont="1"/>
    <xf numFmtId="0" fontId="11" fillId="0" borderId="6" xfId="20" applyFont="1" applyBorder="1" applyAlignment="1">
      <alignment horizontal="center" vertical="center"/>
    </xf>
    <xf numFmtId="0" fontId="6" fillId="0" borderId="0" xfId="20" applyFont="1" applyAlignment="1">
      <alignment horizontal="left" vertical="center"/>
    </xf>
    <xf numFmtId="0" fontId="6" fillId="0" borderId="0" xfId="20" applyFont="1" applyAlignment="1">
      <alignment horizontal="left"/>
    </xf>
    <xf numFmtId="0" fontId="11" fillId="0" borderId="11" xfId="20" applyFont="1" applyBorder="1" applyAlignment="1">
      <alignment horizontal="center" vertical="center"/>
    </xf>
    <xf numFmtId="0" fontId="4" fillId="0" borderId="13" xfId="20" applyFont="1" applyBorder="1" applyAlignment="1">
      <alignment horizontal="center"/>
    </xf>
    <xf numFmtId="0" fontId="12" fillId="0" borderId="2" xfId="20" applyFont="1" applyBorder="1" applyAlignment="1">
      <alignment horizontal="left"/>
    </xf>
    <xf numFmtId="0" fontId="6" fillId="0" borderId="0" xfId="20" applyFont="1" applyAlignment="1">
      <alignment horizontal="right" vertical="center"/>
    </xf>
    <xf numFmtId="0" fontId="13" fillId="0" borderId="0" xfId="20" applyFont="1" applyAlignment="1">
      <alignment horizontal="right" vertical="center"/>
    </xf>
    <xf numFmtId="188" fontId="7" fillId="0" borderId="1" xfId="21" applyNumberFormat="1" applyFont="1" applyBorder="1" applyAlignment="1">
      <alignment vertical="center"/>
    </xf>
    <xf numFmtId="188" fontId="7" fillId="2" borderId="1" xfId="21" applyNumberFormat="1" applyFont="1" applyFill="1" applyBorder="1" applyAlignment="1">
      <alignment vertical="center"/>
    </xf>
    <xf numFmtId="189" fontId="6" fillId="0" borderId="0" xfId="20" applyNumberFormat="1" applyFont="1" applyAlignment="1">
      <alignment horizontal="left" vertical="center"/>
    </xf>
    <xf numFmtId="189" fontId="6" fillId="0" borderId="0" xfId="20" applyNumberFormat="1" applyFont="1" applyAlignment="1">
      <alignment horizontal="right" vertical="center"/>
    </xf>
    <xf numFmtId="188" fontId="7" fillId="0" borderId="1" xfId="21" applyNumberFormat="1" applyFont="1" applyBorder="1" applyAlignment="1">
      <alignment horizontal="right" vertical="center"/>
    </xf>
    <xf numFmtId="0" fontId="2" fillId="0" borderId="0" xfId="20" applyFont="1" applyAlignment="1">
      <alignment horizontal="right" vertical="center"/>
    </xf>
    <xf numFmtId="188" fontId="7" fillId="0" borderId="13" xfId="21" applyNumberFormat="1" applyFont="1" applyBorder="1" applyAlignment="1">
      <alignment horizontal="right" vertical="center"/>
    </xf>
    <xf numFmtId="188" fontId="7" fillId="2" borderId="13" xfId="21" applyNumberFormat="1" applyFont="1" applyFill="1" applyBorder="1" applyAlignment="1">
      <alignment vertical="center"/>
    </xf>
  </cellXfs>
  <cellStyles count="8">
    <cellStyle name="Normal" xfId="0"/>
    <cellStyle name="Percent" xfId="15"/>
    <cellStyle name="Currency" xfId="16"/>
    <cellStyle name="Currency [0]" xfId="17"/>
    <cellStyle name="Comma" xfId="18"/>
    <cellStyle name="Comma [0]" xfId="19"/>
    <cellStyle name="一般 3"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Z33"/>
  <sheetViews>
    <sheetView workbookViewId="0" topLeftCell="A1"/>
  </sheetViews>
  <sheetFormatPr defaultColWidth="9.00390625" defaultRowHeight="15"/>
  <cols>
    <col min="1" max="1" width="12.28125" style="43" customWidth="1"/>
    <col min="2" max="2" width="6.421875" style="43" customWidth="1"/>
    <col min="3" max="3" width="7.57421875" style="43" customWidth="1"/>
    <col min="4" max="5" width="6.7109375" style="43" customWidth="1"/>
    <col min="6" max="6" width="7.421875" style="43" customWidth="1"/>
    <col min="7" max="26" width="6.7109375" style="43" customWidth="1"/>
    <col min="27" max="16384" width="9.28125" style="43" customWidth="1"/>
  </cols>
  <sheetData>
    <row r="1" spans="1:26" ht="17.25" customHeight="1">
      <c r="A1" s="3" t="s">
        <v>0</v>
      </c>
      <c r="B1" s="11"/>
      <c r="C1" s="11"/>
      <c r="D1" s="23"/>
      <c r="E1" s="23"/>
      <c r="F1" s="23"/>
      <c r="G1" s="23"/>
      <c r="H1" s="23"/>
      <c r="I1" s="23"/>
      <c r="J1" s="23"/>
      <c r="K1" s="23"/>
      <c r="L1" s="23"/>
      <c r="M1" s="23"/>
      <c r="N1" s="23"/>
      <c r="O1" s="23"/>
      <c r="P1" s="23"/>
      <c r="Q1" s="33"/>
      <c r="R1" s="33"/>
      <c r="S1" s="23"/>
      <c r="T1" s="33"/>
      <c r="U1" s="36" t="s">
        <v>30</v>
      </c>
      <c r="V1" s="36"/>
      <c r="W1" s="36" t="s">
        <v>32</v>
      </c>
      <c r="X1" s="36"/>
      <c r="Y1" s="36"/>
      <c r="Z1" s="36"/>
    </row>
    <row r="2" spans="1:26" ht="17.25" customHeight="1">
      <c r="A2" s="3" t="s">
        <v>1</v>
      </c>
      <c r="B2" s="12" t="s">
        <v>14</v>
      </c>
      <c r="C2" s="14"/>
      <c r="D2" s="24"/>
      <c r="E2" s="24"/>
      <c r="F2" s="24"/>
      <c r="G2" s="24"/>
      <c r="H2" s="24"/>
      <c r="I2" s="24"/>
      <c r="J2" s="24"/>
      <c r="K2" s="24"/>
      <c r="L2" s="24"/>
      <c r="M2" s="24"/>
      <c r="N2" s="24"/>
      <c r="O2" s="24"/>
      <c r="P2" s="24"/>
      <c r="Q2" s="12"/>
      <c r="R2" s="12"/>
      <c r="S2" s="24"/>
      <c r="T2" s="12"/>
      <c r="U2" s="36" t="s">
        <v>31</v>
      </c>
      <c r="V2" s="36"/>
      <c r="W2" s="36" t="s">
        <v>33</v>
      </c>
      <c r="X2" s="36"/>
      <c r="Y2" s="36"/>
      <c r="Z2" s="36"/>
    </row>
    <row r="3" spans="1:26" s="41" customFormat="1" ht="15">
      <c r="A3" s="4" t="s">
        <v>2</v>
      </c>
      <c r="B3" s="13"/>
      <c r="C3" s="13"/>
      <c r="D3" s="13"/>
      <c r="E3" s="13"/>
      <c r="F3" s="13"/>
      <c r="G3" s="13"/>
      <c r="H3" s="13"/>
      <c r="I3" s="13"/>
      <c r="J3" s="13"/>
      <c r="K3" s="13"/>
      <c r="L3" s="13"/>
      <c r="M3" s="13"/>
      <c r="N3" s="13"/>
      <c r="O3" s="13"/>
      <c r="P3" s="13"/>
      <c r="Q3" s="13"/>
      <c r="R3" s="13"/>
      <c r="S3" s="13"/>
      <c r="T3" s="13"/>
      <c r="U3" s="13"/>
      <c r="V3" s="13"/>
      <c r="W3" s="13"/>
      <c r="X3" s="13"/>
      <c r="Y3" s="13"/>
      <c r="Z3" s="13"/>
    </row>
    <row r="4" spans="1:26" ht="34.5" customHeight="1">
      <c r="A4" s="5" t="s">
        <v>3</v>
      </c>
      <c r="B4" s="14"/>
      <c r="C4" s="14"/>
      <c r="D4" s="14"/>
      <c r="E4" s="14"/>
      <c r="F4" s="14"/>
      <c r="G4" s="14"/>
      <c r="H4" s="14"/>
      <c r="I4" s="14"/>
      <c r="J4" s="14"/>
      <c r="K4" s="14"/>
      <c r="L4" s="14"/>
      <c r="M4" s="14"/>
      <c r="N4" s="14"/>
      <c r="O4" s="14"/>
      <c r="P4" s="14"/>
      <c r="Q4" s="14"/>
      <c r="R4" s="14"/>
      <c r="S4" s="14"/>
      <c r="T4" s="14"/>
      <c r="U4" s="14"/>
      <c r="V4" s="14"/>
      <c r="W4" s="14"/>
      <c r="X4" s="14"/>
      <c r="Y4" s="37"/>
      <c r="Z4" s="38" t="s">
        <v>35</v>
      </c>
    </row>
    <row r="5" spans="1:26" ht="16.5" customHeight="1">
      <c r="A5" s="6" t="s">
        <v>4</v>
      </c>
      <c r="B5" s="15" t="s">
        <v>15</v>
      </c>
      <c r="C5" s="20" t="s">
        <v>20</v>
      </c>
      <c r="D5" s="25"/>
      <c r="E5" s="25"/>
      <c r="F5" s="25"/>
      <c r="G5" s="25"/>
      <c r="H5" s="25"/>
      <c r="I5" s="25"/>
      <c r="J5" s="25"/>
      <c r="K5" s="25"/>
      <c r="L5" s="25"/>
      <c r="M5" s="25"/>
      <c r="N5" s="25"/>
      <c r="O5" s="25"/>
      <c r="P5" s="25"/>
      <c r="Q5" s="25"/>
      <c r="R5" s="25"/>
      <c r="S5" s="25"/>
      <c r="T5" s="25"/>
      <c r="U5" s="25"/>
      <c r="V5" s="25"/>
      <c r="W5" s="25"/>
      <c r="X5" s="25"/>
      <c r="Y5" s="25"/>
      <c r="Z5" s="25"/>
    </row>
    <row r="6" spans="1:26" s="42" customFormat="1" ht="33.75" customHeight="1">
      <c r="A6" s="7"/>
      <c r="B6" s="16"/>
      <c r="C6" s="9" t="s">
        <v>21</v>
      </c>
      <c r="D6" s="9"/>
      <c r="E6" s="9"/>
      <c r="F6" s="19"/>
      <c r="G6" s="28" t="s">
        <v>26</v>
      </c>
      <c r="H6" s="27"/>
      <c r="I6" s="27"/>
      <c r="J6" s="27"/>
      <c r="K6" s="27" t="s">
        <v>27</v>
      </c>
      <c r="L6" s="27"/>
      <c r="M6" s="27"/>
      <c r="N6" s="27"/>
      <c r="O6" s="27" t="s">
        <v>28</v>
      </c>
      <c r="P6" s="27"/>
      <c r="Q6" s="27"/>
      <c r="R6" s="27"/>
      <c r="S6" s="26" t="s">
        <v>29</v>
      </c>
      <c r="T6" s="34"/>
      <c r="U6" s="34"/>
      <c r="V6" s="28"/>
      <c r="W6" s="34" t="s">
        <v>34</v>
      </c>
      <c r="X6" s="34"/>
      <c r="Y6" s="34"/>
      <c r="Z6" s="34"/>
    </row>
    <row r="7" spans="1:26" s="42" customFormat="1" ht="50.1" customHeight="1">
      <c r="A7" s="8"/>
      <c r="B7" s="17"/>
      <c r="C7" s="9" t="s">
        <v>16</v>
      </c>
      <c r="D7" s="26" t="s">
        <v>23</v>
      </c>
      <c r="E7" s="26" t="s">
        <v>24</v>
      </c>
      <c r="F7" s="27" t="s">
        <v>25</v>
      </c>
      <c r="G7" s="9" t="s">
        <v>16</v>
      </c>
      <c r="H7" s="26" t="s">
        <v>23</v>
      </c>
      <c r="I7" s="26" t="s">
        <v>24</v>
      </c>
      <c r="J7" s="27" t="s">
        <v>25</v>
      </c>
      <c r="K7" s="32" t="s">
        <v>16</v>
      </c>
      <c r="L7" s="26" t="s">
        <v>23</v>
      </c>
      <c r="M7" s="26" t="s">
        <v>24</v>
      </c>
      <c r="N7" s="27" t="s">
        <v>25</v>
      </c>
      <c r="O7" s="32" t="s">
        <v>16</v>
      </c>
      <c r="P7" s="26" t="s">
        <v>23</v>
      </c>
      <c r="Q7" s="26" t="s">
        <v>24</v>
      </c>
      <c r="R7" s="27" t="s">
        <v>25</v>
      </c>
      <c r="S7" s="32" t="s">
        <v>16</v>
      </c>
      <c r="T7" s="26" t="s">
        <v>23</v>
      </c>
      <c r="U7" s="26" t="s">
        <v>24</v>
      </c>
      <c r="V7" s="27" t="s">
        <v>25</v>
      </c>
      <c r="W7" s="9" t="s">
        <v>16</v>
      </c>
      <c r="X7" s="26" t="s">
        <v>23</v>
      </c>
      <c r="Y7" s="26" t="s">
        <v>24</v>
      </c>
      <c r="Z7" s="26" t="s">
        <v>25</v>
      </c>
    </row>
    <row r="8" spans="1:26" s="42" customFormat="1" ht="15" customHeight="1">
      <c r="A8" s="7" t="s">
        <v>5</v>
      </c>
      <c r="B8" s="17" t="s">
        <v>16</v>
      </c>
      <c r="C8" s="21">
        <f>SUM(D8:F8)</f>
        <v>2104</v>
      </c>
      <c r="D8" s="21">
        <f>SUM(H8,L8,P8,T8,X8)</f>
        <v>567</v>
      </c>
      <c r="E8" s="21">
        <f>SUM(I8,M8,Q8,U8,Y8)</f>
        <v>153</v>
      </c>
      <c r="F8" s="21">
        <f>SUM(J8,N8,R8,V8,Z8)</f>
        <v>1384</v>
      </c>
      <c r="G8" s="29">
        <f>G11+G14+G17+G20+G23+G26+G29</f>
        <v>644</v>
      </c>
      <c r="H8" s="29">
        <f>H11+H14+H17+H20+H23+H26+H29</f>
        <v>90</v>
      </c>
      <c r="I8" s="29">
        <f>I11+I14+I17+I20+I23+I26+I29</f>
        <v>18</v>
      </c>
      <c r="J8" s="29">
        <f>J11+J14+J17+J20+J23+J26+J29</f>
        <v>536</v>
      </c>
      <c r="K8" s="29">
        <f>K11+K14+K17+K20+K23+K26+K29</f>
        <v>785</v>
      </c>
      <c r="L8" s="29">
        <f>L11+L14+L17+L20+L23+L26+L29</f>
        <v>181</v>
      </c>
      <c r="M8" s="29">
        <f>M11+M14+M17+M20+M23+M26+M29</f>
        <v>65</v>
      </c>
      <c r="N8" s="29">
        <f>N11+N14+N17+N20+N23+N26+N29</f>
        <v>539</v>
      </c>
      <c r="O8" s="29">
        <f>O11+O14+O17+O20+O23+O26+O29</f>
        <v>371</v>
      </c>
      <c r="P8" s="29">
        <f>P11+P14+P17+P20+P23+P26+P29</f>
        <v>203</v>
      </c>
      <c r="Q8" s="29">
        <f>Q11+Q14+Q17+Q20+Q23+Q26+Q29</f>
        <v>47</v>
      </c>
      <c r="R8" s="29">
        <f>R11+R14+R17+R20+R23+R26+R29</f>
        <v>121</v>
      </c>
      <c r="S8" s="29">
        <f>S11+S14+S17+S20+S23+S26+S29</f>
        <v>12</v>
      </c>
      <c r="T8" s="29">
        <f>T11+T14+T17+T20+T23+T26+T29</f>
        <v>9</v>
      </c>
      <c r="U8" s="29">
        <f>U11+U14+U17+U20+U23+U26+U29</f>
        <v>1</v>
      </c>
      <c r="V8" s="29">
        <f>V11+V14+V17+V20+V23+V26+V29</f>
        <v>2</v>
      </c>
      <c r="W8" s="29">
        <f>W11+W14+W17+W20+W23+W26+W29</f>
        <v>292</v>
      </c>
      <c r="X8" s="29">
        <f>X11+X14+X17+X20+X23+X26+X29</f>
        <v>84</v>
      </c>
      <c r="Y8" s="29">
        <f>Y11+Y14+Y17+Y20+Y23+Y26+Y29</f>
        <v>22</v>
      </c>
      <c r="Z8" s="39">
        <f>Z11+Z14+Z17+Z20+Z23+Z26+Z29</f>
        <v>186</v>
      </c>
    </row>
    <row r="9" spans="1:26" s="42" customFormat="1" ht="15" customHeight="1">
      <c r="A9" s="7"/>
      <c r="B9" s="18" t="s">
        <v>17</v>
      </c>
      <c r="C9" s="21">
        <f>SUM(D9:F9)</f>
        <v>1028</v>
      </c>
      <c r="D9" s="21">
        <f>SUM(H9,L9,P9,T9,X9)</f>
        <v>306</v>
      </c>
      <c r="E9" s="21">
        <f>SUM(I9,M9,Q9,U9,Y9)</f>
        <v>79</v>
      </c>
      <c r="F9" s="21">
        <f>SUM(J9,N9,R9,V9,Z9)</f>
        <v>643</v>
      </c>
      <c r="G9" s="29">
        <f>G12+G15+G18+G21+G24+G27+G30</f>
        <v>265</v>
      </c>
      <c r="H9" s="29">
        <f>H12+H15+H18+H21+H24+H27+H30</f>
        <v>30</v>
      </c>
      <c r="I9" s="29">
        <f>I12+I15+I18+I21+I24+I27+I30</f>
        <v>5</v>
      </c>
      <c r="J9" s="29">
        <f>J12+J15+J18+J21+J24+J27+J30</f>
        <v>230</v>
      </c>
      <c r="K9" s="29">
        <f>K12+K15+K18+K21+K24+K27+K30</f>
        <v>396</v>
      </c>
      <c r="L9" s="29">
        <f>L12+L15+L18+L21+L24+L27+L30</f>
        <v>93</v>
      </c>
      <c r="M9" s="29">
        <f>M12+M15+M18+M21+M24+M27+M30</f>
        <v>35</v>
      </c>
      <c r="N9" s="29">
        <f>N12+N15+N18+N21+N24+N27+N30</f>
        <v>268</v>
      </c>
      <c r="O9" s="29">
        <f>O12+O15+O18+O21+O24+O27+O30</f>
        <v>227</v>
      </c>
      <c r="P9" s="29">
        <f>P12+P15+P18+P21+P24+P27+P30</f>
        <v>129</v>
      </c>
      <c r="Q9" s="29">
        <f>Q12+Q15+Q18+Q21+Q24+Q27+Q30</f>
        <v>29</v>
      </c>
      <c r="R9" s="29">
        <f>R12+R15+R18+R21+R24+R27+R30</f>
        <v>69</v>
      </c>
      <c r="S9" s="29">
        <f>S12+S15+S18+S21+S24+S27+S30</f>
        <v>7</v>
      </c>
      <c r="T9" s="29">
        <f>T12+T15+T18+T21+T24+T27+T30</f>
        <v>6</v>
      </c>
      <c r="U9" s="29">
        <f>U12+U15+U18+U21+U24+U27+U30</f>
        <v>0</v>
      </c>
      <c r="V9" s="29">
        <f>V12+V15+V18+V21+V24+V27+V30</f>
        <v>1</v>
      </c>
      <c r="W9" s="29">
        <f>W12+W15+W18+W21+W24+W27+W30</f>
        <v>133</v>
      </c>
      <c r="X9" s="29">
        <f>X12+X15+X18+X21+X24+X27+X30</f>
        <v>48</v>
      </c>
      <c r="Y9" s="29">
        <f>Y12+Y15+Y18+Y21+Y24+Y27+Y30</f>
        <v>10</v>
      </c>
      <c r="Z9" s="39">
        <f>Z12+Z15+Z18+Z21+Z24+Z27+Z30</f>
        <v>75</v>
      </c>
    </row>
    <row r="10" spans="1:26" s="42" customFormat="1" ht="15" customHeight="1">
      <c r="A10" s="8"/>
      <c r="B10" s="18" t="s">
        <v>18</v>
      </c>
      <c r="C10" s="21">
        <f>SUM(D10:F10)</f>
        <v>1076</v>
      </c>
      <c r="D10" s="21">
        <f>SUM(H10,L10,P10,T10,X10)</f>
        <v>261</v>
      </c>
      <c r="E10" s="21">
        <f>SUM(I10,M10,Q10,U10,Y10)</f>
        <v>74</v>
      </c>
      <c r="F10" s="21">
        <f>SUM(J10,N10,R10,V10,Z10)</f>
        <v>741</v>
      </c>
      <c r="G10" s="29">
        <f>G13+G16+G19+G22+G25+G28+G31</f>
        <v>379</v>
      </c>
      <c r="H10" s="29">
        <f>H13+H16+H19+H22+H25+H28+H31</f>
        <v>60</v>
      </c>
      <c r="I10" s="29">
        <f>I13+I16+I19+I22+I25+I28+I31</f>
        <v>13</v>
      </c>
      <c r="J10" s="29">
        <f>J13+J16+J19+J22+J25+J28+J31</f>
        <v>306</v>
      </c>
      <c r="K10" s="29">
        <f>K13+K16+K19+K22+K25+K28+K31</f>
        <v>389</v>
      </c>
      <c r="L10" s="29">
        <f>L13+L16+L19+L22+L25+L28+L31</f>
        <v>88</v>
      </c>
      <c r="M10" s="29">
        <f>M13+M16+M19+M22+M25+M28+M31</f>
        <v>30</v>
      </c>
      <c r="N10" s="29">
        <f>N13+N16+N19+N22+N25+N28+N31</f>
        <v>271</v>
      </c>
      <c r="O10" s="29">
        <f>O13+O16+O19+O22+O25+O28+O31</f>
        <v>144</v>
      </c>
      <c r="P10" s="29">
        <f>P13+P16+P19+P22+P25+P28+P31</f>
        <v>74</v>
      </c>
      <c r="Q10" s="29">
        <f>Q13+Q16+Q19+Q22+Q25+Q28+Q31</f>
        <v>18</v>
      </c>
      <c r="R10" s="29">
        <f>R13+R16+R19+R22+R25+R28+R31</f>
        <v>52</v>
      </c>
      <c r="S10" s="29">
        <f>S13+S16+S19+S22+S25+S28+S31</f>
        <v>5</v>
      </c>
      <c r="T10" s="29">
        <f>T13+T16+T19+T22+T25+T28+T31</f>
        <v>3</v>
      </c>
      <c r="U10" s="29">
        <f>U13+U16+U19+U22+U25+U28+U31</f>
        <v>1</v>
      </c>
      <c r="V10" s="29">
        <f>V13+V16+V19+V22+V25+V28+V31</f>
        <v>1</v>
      </c>
      <c r="W10" s="29">
        <f>W13+W16+W19+W22+W25+W28+W31</f>
        <v>159</v>
      </c>
      <c r="X10" s="29">
        <f>X13+X16+X19+X22+X25+X28+X31</f>
        <v>36</v>
      </c>
      <c r="Y10" s="29">
        <f>Y13+Y16+Y19+Y22+Y25+Y28+Y31</f>
        <v>12</v>
      </c>
      <c r="Z10" s="39">
        <f>Z13+Z16+Z19+Z22+Z25+Z28+Z31</f>
        <v>111</v>
      </c>
    </row>
    <row r="11" spans="1:26" s="42" customFormat="1" ht="15" customHeight="1">
      <c r="A11" s="6" t="s">
        <v>6</v>
      </c>
      <c r="B11" s="18" t="s">
        <v>19</v>
      </c>
      <c r="C11" s="21">
        <f>SUM(D11:F11)</f>
        <v>19</v>
      </c>
      <c r="D11" s="21">
        <f>SUM(H11,L11,P11,T11,X11)</f>
        <v>4</v>
      </c>
      <c r="E11" s="21">
        <f>SUM(I11,M11,Q11,U11,Y11)</f>
        <v>0</v>
      </c>
      <c r="F11" s="21">
        <f>SUM(J11,N11,R11,V11,Z11)</f>
        <v>15</v>
      </c>
      <c r="G11" s="29">
        <f>SUM(H11:J11)</f>
        <v>9</v>
      </c>
      <c r="H11" s="29">
        <f>H12+H13</f>
        <v>0</v>
      </c>
      <c r="I11" s="29">
        <f>I12+I13</f>
        <v>0</v>
      </c>
      <c r="J11" s="29">
        <f>J12+J13</f>
        <v>9</v>
      </c>
      <c r="K11" s="29">
        <f>SUM(L11:N11)</f>
        <v>4</v>
      </c>
      <c r="L11" s="29">
        <f>L12+L13</f>
        <v>1</v>
      </c>
      <c r="M11" s="29">
        <f>M12+M13</f>
        <v>0</v>
      </c>
      <c r="N11" s="29">
        <f>N12+N13</f>
        <v>3</v>
      </c>
      <c r="O11" s="29">
        <f>SUM(P11:R11)</f>
        <v>1</v>
      </c>
      <c r="P11" s="29">
        <f>P12+P13</f>
        <v>1</v>
      </c>
      <c r="Q11" s="29">
        <f>Q12+Q13</f>
        <v>0</v>
      </c>
      <c r="R11" s="29">
        <f>R12+R13</f>
        <v>0</v>
      </c>
      <c r="S11" s="29">
        <f>SUM(T11:V11)</f>
        <v>4</v>
      </c>
      <c r="T11" s="29">
        <f>T12+T13</f>
        <v>2</v>
      </c>
      <c r="U11" s="29">
        <f>U12+U13</f>
        <v>0</v>
      </c>
      <c r="V11" s="29">
        <f>V12+V13</f>
        <v>2</v>
      </c>
      <c r="W11" s="29">
        <f>SUM(X11:Z11)</f>
        <v>1</v>
      </c>
      <c r="X11" s="29">
        <f>X12+X13</f>
        <v>0</v>
      </c>
      <c r="Y11" s="29">
        <f>Y12+Y13</f>
        <v>0</v>
      </c>
      <c r="Z11" s="39">
        <f>Z12+Z13</f>
        <v>1</v>
      </c>
    </row>
    <row r="12" spans="1:26" s="42" customFormat="1" ht="15" customHeight="1">
      <c r="A12" s="7"/>
      <c r="B12" s="18" t="s">
        <v>17</v>
      </c>
      <c r="C12" s="21">
        <f>SUM(D12:F12)</f>
        <v>5</v>
      </c>
      <c r="D12" s="21">
        <f>SUM(H12,L12,P12,T12,X12)</f>
        <v>1</v>
      </c>
      <c r="E12" s="21">
        <f>SUM(I12,M12,Q12,U12,Y12)</f>
        <v>0</v>
      </c>
      <c r="F12" s="21">
        <f>SUM(J12,N12,R12,V12,Z12)</f>
        <v>4</v>
      </c>
      <c r="G12" s="29">
        <f>SUM(H12:J12)</f>
        <v>2</v>
      </c>
      <c r="H12" s="31">
        <v>0</v>
      </c>
      <c r="I12" s="31">
        <v>0</v>
      </c>
      <c r="J12" s="31">
        <v>2</v>
      </c>
      <c r="K12" s="29">
        <f>SUM(L12:N12)</f>
        <v>1</v>
      </c>
      <c r="L12" s="31">
        <v>1</v>
      </c>
      <c r="M12" s="31">
        <v>0</v>
      </c>
      <c r="N12" s="31">
        <v>0</v>
      </c>
      <c r="O12" s="29">
        <f>SUM(P12:R12)</f>
        <v>0</v>
      </c>
      <c r="P12" s="31">
        <v>0</v>
      </c>
      <c r="Q12" s="31">
        <v>0</v>
      </c>
      <c r="R12" s="31">
        <v>0</v>
      </c>
      <c r="S12" s="29">
        <f>SUM(T12:V12)</f>
        <v>1</v>
      </c>
      <c r="T12" s="31">
        <v>0</v>
      </c>
      <c r="U12" s="31">
        <v>0</v>
      </c>
      <c r="V12" s="31">
        <v>1</v>
      </c>
      <c r="W12" s="29">
        <f>SUM(X12:Z12)</f>
        <v>1</v>
      </c>
      <c r="X12" s="31">
        <v>0</v>
      </c>
      <c r="Y12" s="31">
        <v>0</v>
      </c>
      <c r="Z12" s="40">
        <v>1</v>
      </c>
    </row>
    <row r="13" spans="1:26" s="42" customFormat="1" ht="15" customHeight="1">
      <c r="A13" s="8"/>
      <c r="B13" s="18" t="s">
        <v>18</v>
      </c>
      <c r="C13" s="21">
        <f>SUM(D13:F13)</f>
        <v>14</v>
      </c>
      <c r="D13" s="21">
        <f>SUM(H13,L13,P13,T13,X13)</f>
        <v>3</v>
      </c>
      <c r="E13" s="21">
        <f>SUM(I13,M13,Q13,U13,Y13)</f>
        <v>0</v>
      </c>
      <c r="F13" s="21">
        <f>SUM(J13,N13,R13,V13,Z13)</f>
        <v>11</v>
      </c>
      <c r="G13" s="29">
        <f>SUM(H13:J13)</f>
        <v>7</v>
      </c>
      <c r="H13" s="31">
        <v>0</v>
      </c>
      <c r="I13" s="31">
        <v>0</v>
      </c>
      <c r="J13" s="31">
        <v>7</v>
      </c>
      <c r="K13" s="29">
        <f>SUM(L13:N13)</f>
        <v>3</v>
      </c>
      <c r="L13" s="31">
        <v>0</v>
      </c>
      <c r="M13" s="31">
        <v>0</v>
      </c>
      <c r="N13" s="31">
        <v>3</v>
      </c>
      <c r="O13" s="29">
        <f>SUM(P13:R13)</f>
        <v>1</v>
      </c>
      <c r="P13" s="31">
        <v>1</v>
      </c>
      <c r="Q13" s="31">
        <v>0</v>
      </c>
      <c r="R13" s="31">
        <v>0</v>
      </c>
      <c r="S13" s="29">
        <f>SUM(T13:V13)</f>
        <v>3</v>
      </c>
      <c r="T13" s="31">
        <v>2</v>
      </c>
      <c r="U13" s="31">
        <v>0</v>
      </c>
      <c r="V13" s="31">
        <v>1</v>
      </c>
      <c r="W13" s="29">
        <f>SUM(X13:Z13)</f>
        <v>0</v>
      </c>
      <c r="X13" s="31">
        <v>0</v>
      </c>
      <c r="Y13" s="31">
        <v>0</v>
      </c>
      <c r="Z13" s="40">
        <v>0</v>
      </c>
    </row>
    <row r="14" spans="1:26" s="42" customFormat="1" ht="15" customHeight="1">
      <c r="A14" s="6" t="s">
        <v>7</v>
      </c>
      <c r="B14" s="18" t="s">
        <v>19</v>
      </c>
      <c r="C14" s="21">
        <f>SUM(D14:F14)</f>
        <v>12</v>
      </c>
      <c r="D14" s="21">
        <f>SUM(H14,L14,P14,T14,X14)</f>
        <v>6</v>
      </c>
      <c r="E14" s="21">
        <f>SUM(I14,M14,Q14,U14,Y14)</f>
        <v>1</v>
      </c>
      <c r="F14" s="21">
        <f>SUM(J14,N14,R14,V14,Z14)</f>
        <v>5</v>
      </c>
      <c r="G14" s="29">
        <f>SUM(H14:J14)</f>
        <v>6</v>
      </c>
      <c r="H14" s="29">
        <f>H15+H16</f>
        <v>1</v>
      </c>
      <c r="I14" s="29">
        <f>I15+I16</f>
        <v>0</v>
      </c>
      <c r="J14" s="29">
        <f>J15+J16</f>
        <v>5</v>
      </c>
      <c r="K14" s="29">
        <f>SUM(L14:N14)</f>
        <v>2</v>
      </c>
      <c r="L14" s="29">
        <f>L15+L16</f>
        <v>1</v>
      </c>
      <c r="M14" s="29">
        <f>M15+M16</f>
        <v>1</v>
      </c>
      <c r="N14" s="29">
        <f>N15+N16</f>
        <v>0</v>
      </c>
      <c r="O14" s="29">
        <f>SUM(P14:R14)</f>
        <v>1</v>
      </c>
      <c r="P14" s="29">
        <f>P15+P16</f>
        <v>1</v>
      </c>
      <c r="Q14" s="29">
        <f>Q15+Q16</f>
        <v>0</v>
      </c>
      <c r="R14" s="29">
        <f>R15+R16</f>
        <v>0</v>
      </c>
      <c r="S14" s="29">
        <f>SUM(T14:V14)</f>
        <v>3</v>
      </c>
      <c r="T14" s="29">
        <f>T15+T16</f>
        <v>3</v>
      </c>
      <c r="U14" s="29">
        <f>U15+U16</f>
        <v>0</v>
      </c>
      <c r="V14" s="29">
        <f>V15+V16</f>
        <v>0</v>
      </c>
      <c r="W14" s="29">
        <f>SUM(X14:Z14)</f>
        <v>0</v>
      </c>
      <c r="X14" s="29">
        <f>X15+X16</f>
        <v>0</v>
      </c>
      <c r="Y14" s="29">
        <f>Y15+Y16</f>
        <v>0</v>
      </c>
      <c r="Z14" s="39">
        <f>Z15+Z16</f>
        <v>0</v>
      </c>
    </row>
    <row r="15" spans="1:26" s="42" customFormat="1" ht="15" customHeight="1">
      <c r="A15" s="7"/>
      <c r="B15" s="18" t="s">
        <v>17</v>
      </c>
      <c r="C15" s="21">
        <f>SUM(D15:F15)</f>
        <v>9</v>
      </c>
      <c r="D15" s="21">
        <f>SUM(H15,L15,P15,T15,X15)</f>
        <v>5</v>
      </c>
      <c r="E15" s="21">
        <f>SUM(I15,M15,Q15,U15,Y15)</f>
        <v>0</v>
      </c>
      <c r="F15" s="21">
        <f>SUM(J15,N15,R15,V15,Z15)</f>
        <v>4</v>
      </c>
      <c r="G15" s="29">
        <f>SUM(H15:J15)</f>
        <v>5</v>
      </c>
      <c r="H15" s="31">
        <v>1</v>
      </c>
      <c r="I15" s="31">
        <v>0</v>
      </c>
      <c r="J15" s="31">
        <v>4</v>
      </c>
      <c r="K15" s="29">
        <f>SUM(L15:N15)</f>
        <v>0</v>
      </c>
      <c r="L15" s="31">
        <v>0</v>
      </c>
      <c r="M15" s="31">
        <v>0</v>
      </c>
      <c r="N15" s="31">
        <v>0</v>
      </c>
      <c r="O15" s="29">
        <f>SUM(P15:R15)</f>
        <v>1</v>
      </c>
      <c r="P15" s="31">
        <v>1</v>
      </c>
      <c r="Q15" s="31">
        <v>0</v>
      </c>
      <c r="R15" s="31">
        <v>0</v>
      </c>
      <c r="S15" s="29">
        <f>SUM(T15:V15)</f>
        <v>3</v>
      </c>
      <c r="T15" s="31">
        <v>3</v>
      </c>
      <c r="U15" s="31">
        <v>0</v>
      </c>
      <c r="V15" s="31">
        <v>0</v>
      </c>
      <c r="W15" s="29">
        <f>SUM(X15:Z15)</f>
        <v>0</v>
      </c>
      <c r="X15" s="31">
        <v>0</v>
      </c>
      <c r="Y15" s="31">
        <v>0</v>
      </c>
      <c r="Z15" s="40">
        <v>0</v>
      </c>
    </row>
    <row r="16" spans="1:26" s="42" customFormat="1" ht="15" customHeight="1">
      <c r="A16" s="8"/>
      <c r="B16" s="18" t="s">
        <v>18</v>
      </c>
      <c r="C16" s="21">
        <f>SUM(D16:F16)</f>
        <v>3</v>
      </c>
      <c r="D16" s="21">
        <f>SUM(H16,L16,P16,T16,X16)</f>
        <v>1</v>
      </c>
      <c r="E16" s="21">
        <f>SUM(I16,M16,Q16,U16,Y16)</f>
        <v>1</v>
      </c>
      <c r="F16" s="21">
        <f>SUM(J16,N16,R16,V16,Z16)</f>
        <v>1</v>
      </c>
      <c r="G16" s="29">
        <f>SUM(H16:J16)</f>
        <v>1</v>
      </c>
      <c r="H16" s="31">
        <v>0</v>
      </c>
      <c r="I16" s="31">
        <v>0</v>
      </c>
      <c r="J16" s="31">
        <v>1</v>
      </c>
      <c r="K16" s="29">
        <f>SUM(L16:N16)</f>
        <v>2</v>
      </c>
      <c r="L16" s="31">
        <v>1</v>
      </c>
      <c r="M16" s="31">
        <v>1</v>
      </c>
      <c r="N16" s="31">
        <v>0</v>
      </c>
      <c r="O16" s="29">
        <f>SUM(P16:R16)</f>
        <v>0</v>
      </c>
      <c r="P16" s="31">
        <v>0</v>
      </c>
      <c r="Q16" s="31">
        <v>0</v>
      </c>
      <c r="R16" s="31">
        <v>0</v>
      </c>
      <c r="S16" s="29">
        <f>SUM(T16:V16)</f>
        <v>0</v>
      </c>
      <c r="T16" s="31">
        <v>0</v>
      </c>
      <c r="U16" s="31">
        <v>0</v>
      </c>
      <c r="V16" s="31">
        <v>0</v>
      </c>
      <c r="W16" s="29">
        <f>SUM(X16:Z16)</f>
        <v>0</v>
      </c>
      <c r="X16" s="31">
        <v>0</v>
      </c>
      <c r="Y16" s="31">
        <v>0</v>
      </c>
      <c r="Z16" s="40">
        <v>0</v>
      </c>
    </row>
    <row r="17" spans="1:26" s="42" customFormat="1" ht="15" customHeight="1">
      <c r="A17" s="6" t="s">
        <v>8</v>
      </c>
      <c r="B17" s="18" t="s">
        <v>19</v>
      </c>
      <c r="C17" s="21">
        <f>SUM(D17:F17)</f>
        <v>515</v>
      </c>
      <c r="D17" s="21">
        <f>SUM(H17,L17,P17,T17,X17)</f>
        <v>149</v>
      </c>
      <c r="E17" s="21">
        <f>SUM(I17,M17,Q17,U17,Y17)</f>
        <v>36</v>
      </c>
      <c r="F17" s="21">
        <f>SUM(J17,N17,R17,V17,Z17)</f>
        <v>330</v>
      </c>
      <c r="G17" s="29">
        <f>SUM(H17:J17)</f>
        <v>217</v>
      </c>
      <c r="H17" s="29">
        <f>H18+H19</f>
        <v>36</v>
      </c>
      <c r="I17" s="29">
        <f>I18+I19</f>
        <v>3</v>
      </c>
      <c r="J17" s="29">
        <f>J18+J19</f>
        <v>178</v>
      </c>
      <c r="K17" s="29">
        <f>SUM(L17:N17)</f>
        <v>164</v>
      </c>
      <c r="L17" s="29">
        <f>L18+L19</f>
        <v>40</v>
      </c>
      <c r="M17" s="29">
        <f>M18+M19</f>
        <v>15</v>
      </c>
      <c r="N17" s="29">
        <f>N18+N19</f>
        <v>109</v>
      </c>
      <c r="O17" s="29">
        <f>SUM(P17:R17)</f>
        <v>100</v>
      </c>
      <c r="P17" s="29">
        <f>P18+P19</f>
        <v>56</v>
      </c>
      <c r="Q17" s="29">
        <f>Q18+Q19</f>
        <v>16</v>
      </c>
      <c r="R17" s="29">
        <f>R18+R19</f>
        <v>28</v>
      </c>
      <c r="S17" s="29">
        <f>SUM(T17:V17)</f>
        <v>2</v>
      </c>
      <c r="T17" s="29">
        <f>T18+T19</f>
        <v>2</v>
      </c>
      <c r="U17" s="29">
        <f>U18+U19</f>
        <v>0</v>
      </c>
      <c r="V17" s="29">
        <f>V18+V19</f>
        <v>0</v>
      </c>
      <c r="W17" s="29">
        <f>SUM(X17:Z17)</f>
        <v>32</v>
      </c>
      <c r="X17" s="29">
        <f>X18+X19</f>
        <v>15</v>
      </c>
      <c r="Y17" s="29">
        <f>Y18+Y19</f>
        <v>2</v>
      </c>
      <c r="Z17" s="39">
        <f>Z18+Z19</f>
        <v>15</v>
      </c>
    </row>
    <row r="18" spans="1:26" s="42" customFormat="1" ht="15" customHeight="1">
      <c r="A18" s="7"/>
      <c r="B18" s="18" t="s">
        <v>17</v>
      </c>
      <c r="C18" s="21">
        <f>SUM(D18:F18)</f>
        <v>261</v>
      </c>
      <c r="D18" s="21">
        <f>SUM(H18,L18,P18,T18,X18)</f>
        <v>76</v>
      </c>
      <c r="E18" s="21">
        <f>SUM(I18,M18,Q18,U18,Y18)</f>
        <v>22</v>
      </c>
      <c r="F18" s="21">
        <f>SUM(J18,N18,R18,V18,Z18)</f>
        <v>163</v>
      </c>
      <c r="G18" s="29">
        <f>SUM(H18:J18)</f>
        <v>96</v>
      </c>
      <c r="H18" s="31">
        <v>15</v>
      </c>
      <c r="I18" s="31">
        <v>1</v>
      </c>
      <c r="J18" s="31">
        <v>80</v>
      </c>
      <c r="K18" s="29">
        <f>SUM(L18:N18)</f>
        <v>89</v>
      </c>
      <c r="L18" s="31">
        <v>15</v>
      </c>
      <c r="M18" s="31">
        <v>9</v>
      </c>
      <c r="N18" s="31">
        <v>65</v>
      </c>
      <c r="O18" s="29">
        <f>SUM(P18:R18)</f>
        <v>59</v>
      </c>
      <c r="P18" s="31">
        <v>35</v>
      </c>
      <c r="Q18" s="31">
        <v>12</v>
      </c>
      <c r="R18" s="31">
        <v>12</v>
      </c>
      <c r="S18" s="29">
        <f>SUM(T18:V18)</f>
        <v>2</v>
      </c>
      <c r="T18" s="31">
        <v>2</v>
      </c>
      <c r="U18" s="31">
        <v>0</v>
      </c>
      <c r="V18" s="31">
        <v>0</v>
      </c>
      <c r="W18" s="29">
        <f>SUM(X18:Z18)</f>
        <v>15</v>
      </c>
      <c r="X18" s="31">
        <v>9</v>
      </c>
      <c r="Y18" s="31">
        <v>0</v>
      </c>
      <c r="Z18" s="40">
        <v>6</v>
      </c>
    </row>
    <row r="19" spans="1:26" s="42" customFormat="1" ht="15" customHeight="1">
      <c r="A19" s="8"/>
      <c r="B19" s="18" t="s">
        <v>18</v>
      </c>
      <c r="C19" s="21">
        <f>SUM(D19:F19)</f>
        <v>254</v>
      </c>
      <c r="D19" s="21">
        <f>SUM(H19,L19,P19,T19,X19)</f>
        <v>73</v>
      </c>
      <c r="E19" s="21">
        <f>SUM(I19,M19,Q19,U19,Y19)</f>
        <v>14</v>
      </c>
      <c r="F19" s="21">
        <f>SUM(J19,N19,R19,V19,Z19)</f>
        <v>167</v>
      </c>
      <c r="G19" s="29">
        <f>SUM(H19:J19)</f>
        <v>121</v>
      </c>
      <c r="H19" s="31">
        <v>21</v>
      </c>
      <c r="I19" s="31">
        <v>2</v>
      </c>
      <c r="J19" s="31">
        <v>98</v>
      </c>
      <c r="K19" s="29">
        <f>SUM(L19:N19)</f>
        <v>75</v>
      </c>
      <c r="L19" s="31">
        <v>25</v>
      </c>
      <c r="M19" s="31">
        <v>6</v>
      </c>
      <c r="N19" s="31">
        <v>44</v>
      </c>
      <c r="O19" s="29">
        <f>SUM(P19:R19)</f>
        <v>41</v>
      </c>
      <c r="P19" s="31">
        <v>21</v>
      </c>
      <c r="Q19" s="31">
        <v>4</v>
      </c>
      <c r="R19" s="31">
        <v>16</v>
      </c>
      <c r="S19" s="29">
        <f>SUM(T19:V19)</f>
        <v>0</v>
      </c>
      <c r="T19" s="31">
        <v>0</v>
      </c>
      <c r="U19" s="31">
        <v>0</v>
      </c>
      <c r="V19" s="31">
        <v>0</v>
      </c>
      <c r="W19" s="29">
        <f>SUM(X19:Z19)</f>
        <v>17</v>
      </c>
      <c r="X19" s="31">
        <v>6</v>
      </c>
      <c r="Y19" s="31">
        <v>2</v>
      </c>
      <c r="Z19" s="40">
        <v>9</v>
      </c>
    </row>
    <row r="20" spans="1:26" s="42" customFormat="1" ht="15" customHeight="1">
      <c r="A20" s="6" t="s">
        <v>9</v>
      </c>
      <c r="B20" s="18" t="s">
        <v>19</v>
      </c>
      <c r="C20" s="21">
        <f>SUM(D20:F20)</f>
        <v>462</v>
      </c>
      <c r="D20" s="21">
        <f>SUM(H20,L20,P20,T20,X20)</f>
        <v>117</v>
      </c>
      <c r="E20" s="21">
        <f>SUM(I20,M20,Q20,U20,Y20)</f>
        <v>39</v>
      </c>
      <c r="F20" s="21">
        <f>SUM(J20,N20,R20,V20,Z20)</f>
        <v>306</v>
      </c>
      <c r="G20" s="29">
        <f>SUM(H20:J20)</f>
        <v>162</v>
      </c>
      <c r="H20" s="29">
        <f>H21+H22</f>
        <v>23</v>
      </c>
      <c r="I20" s="29">
        <f>I21+I22</f>
        <v>11</v>
      </c>
      <c r="J20" s="29">
        <f>J21+J22</f>
        <v>128</v>
      </c>
      <c r="K20" s="29">
        <f>SUM(L20:N20)</f>
        <v>172</v>
      </c>
      <c r="L20" s="29">
        <f>L21+L22</f>
        <v>39</v>
      </c>
      <c r="M20" s="29">
        <f>M21+M22</f>
        <v>15</v>
      </c>
      <c r="N20" s="29">
        <f>N21+N22</f>
        <v>118</v>
      </c>
      <c r="O20" s="29">
        <f>SUM(P20:R20)</f>
        <v>76</v>
      </c>
      <c r="P20" s="29">
        <f>P21+P22</f>
        <v>42</v>
      </c>
      <c r="Q20" s="29">
        <f>Q21+Q22</f>
        <v>10</v>
      </c>
      <c r="R20" s="29">
        <f>R21+R22</f>
        <v>24</v>
      </c>
      <c r="S20" s="29">
        <f>SUM(T20:V20)</f>
        <v>0</v>
      </c>
      <c r="T20" s="29">
        <f>T21+T22</f>
        <v>0</v>
      </c>
      <c r="U20" s="29">
        <f>U21+U22</f>
        <v>0</v>
      </c>
      <c r="V20" s="29">
        <f>V21+V22</f>
        <v>0</v>
      </c>
      <c r="W20" s="29">
        <f>SUM(X20:Z20)</f>
        <v>52</v>
      </c>
      <c r="X20" s="29">
        <f>X21+X22</f>
        <v>13</v>
      </c>
      <c r="Y20" s="29">
        <f>Y21+Y22</f>
        <v>3</v>
      </c>
      <c r="Z20" s="39">
        <f>Z21+Z22</f>
        <v>36</v>
      </c>
    </row>
    <row r="21" spans="1:26" s="42" customFormat="1" ht="15" customHeight="1">
      <c r="A21" s="7"/>
      <c r="B21" s="18" t="s">
        <v>17</v>
      </c>
      <c r="C21" s="21">
        <f>SUM(D21:F21)</f>
        <v>224</v>
      </c>
      <c r="D21" s="21">
        <f>SUM(H21,L21,P21,T21,X21)</f>
        <v>65</v>
      </c>
      <c r="E21" s="21">
        <f>SUM(I21,M21,Q21,U21,Y21)</f>
        <v>15</v>
      </c>
      <c r="F21" s="21">
        <f>SUM(J21,N21,R21,V21,Z21)</f>
        <v>144</v>
      </c>
      <c r="G21" s="29">
        <f>SUM(H21:J21)</f>
        <v>61</v>
      </c>
      <c r="H21" s="31">
        <v>5</v>
      </c>
      <c r="I21" s="31">
        <v>3</v>
      </c>
      <c r="J21" s="31">
        <v>53</v>
      </c>
      <c r="K21" s="29">
        <f>SUM(L21:N21)</f>
        <v>92</v>
      </c>
      <c r="L21" s="31">
        <v>21</v>
      </c>
      <c r="M21" s="31">
        <v>9</v>
      </c>
      <c r="N21" s="31">
        <v>62</v>
      </c>
      <c r="O21" s="29">
        <f>SUM(P21:R21)</f>
        <v>46</v>
      </c>
      <c r="P21" s="31">
        <v>29</v>
      </c>
      <c r="Q21" s="31">
        <v>2</v>
      </c>
      <c r="R21" s="31">
        <v>15</v>
      </c>
      <c r="S21" s="29">
        <f>SUM(T21:V21)</f>
        <v>0</v>
      </c>
      <c r="T21" s="31">
        <v>0</v>
      </c>
      <c r="U21" s="31">
        <v>0</v>
      </c>
      <c r="V21" s="31">
        <v>0</v>
      </c>
      <c r="W21" s="29">
        <f>SUM(X21:Z21)</f>
        <v>25</v>
      </c>
      <c r="X21" s="31">
        <v>10</v>
      </c>
      <c r="Y21" s="31">
        <v>1</v>
      </c>
      <c r="Z21" s="40">
        <v>14</v>
      </c>
    </row>
    <row r="22" spans="1:26" s="42" customFormat="1" ht="15" customHeight="1">
      <c r="A22" s="8"/>
      <c r="B22" s="18" t="s">
        <v>18</v>
      </c>
      <c r="C22" s="21">
        <f>SUM(D22:F22)</f>
        <v>238</v>
      </c>
      <c r="D22" s="21">
        <f>SUM(H22,L22,P22,T22,X22)</f>
        <v>52</v>
      </c>
      <c r="E22" s="21">
        <f>SUM(I22,M22,Q22,U22,Y22)</f>
        <v>24</v>
      </c>
      <c r="F22" s="21">
        <f>SUM(J22,N22,R22,V22,Z22)</f>
        <v>162</v>
      </c>
      <c r="G22" s="29">
        <f>SUM(H22:J22)</f>
        <v>101</v>
      </c>
      <c r="H22" s="31">
        <v>18</v>
      </c>
      <c r="I22" s="31">
        <v>8</v>
      </c>
      <c r="J22" s="31">
        <v>75</v>
      </c>
      <c r="K22" s="29">
        <f>SUM(L22:N22)</f>
        <v>80</v>
      </c>
      <c r="L22" s="31">
        <v>18</v>
      </c>
      <c r="M22" s="31">
        <v>6</v>
      </c>
      <c r="N22" s="31">
        <v>56</v>
      </c>
      <c r="O22" s="29">
        <f>SUM(P22:R22)</f>
        <v>30</v>
      </c>
      <c r="P22" s="31">
        <v>13</v>
      </c>
      <c r="Q22" s="31">
        <v>8</v>
      </c>
      <c r="R22" s="31">
        <v>9</v>
      </c>
      <c r="S22" s="29">
        <f>SUM(T22:V22)</f>
        <v>0</v>
      </c>
      <c r="T22" s="31">
        <v>0</v>
      </c>
      <c r="U22" s="31">
        <v>0</v>
      </c>
      <c r="V22" s="31">
        <v>0</v>
      </c>
      <c r="W22" s="29">
        <f>SUM(X22:Z22)</f>
        <v>27</v>
      </c>
      <c r="X22" s="31">
        <v>3</v>
      </c>
      <c r="Y22" s="31">
        <v>2</v>
      </c>
      <c r="Z22" s="40">
        <v>22</v>
      </c>
    </row>
    <row r="23" spans="1:26" s="42" customFormat="1" ht="15" customHeight="1">
      <c r="A23" s="6" t="s">
        <v>10</v>
      </c>
      <c r="B23" s="18" t="s">
        <v>19</v>
      </c>
      <c r="C23" s="21">
        <f>SUM(D23:F23)</f>
        <v>280</v>
      </c>
      <c r="D23" s="21">
        <f>SUM(H23,L23,P23,T23,X23)</f>
        <v>67</v>
      </c>
      <c r="E23" s="21">
        <f>SUM(I23,M23,Q23,U23,Y23)</f>
        <v>21</v>
      </c>
      <c r="F23" s="21">
        <f>SUM(J23,N23,R23,V23,Z23)</f>
        <v>192</v>
      </c>
      <c r="G23" s="29">
        <f>SUM(H23:J23)</f>
        <v>75</v>
      </c>
      <c r="H23" s="29">
        <f>H24+H25</f>
        <v>8</v>
      </c>
      <c r="I23" s="29">
        <f>I24+I25</f>
        <v>2</v>
      </c>
      <c r="J23" s="29">
        <f>J24+J25</f>
        <v>65</v>
      </c>
      <c r="K23" s="29">
        <f>SUM(L23:N23)</f>
        <v>101</v>
      </c>
      <c r="L23" s="29">
        <f>L24+L25</f>
        <v>26</v>
      </c>
      <c r="M23" s="29">
        <f>M24+M25</f>
        <v>7</v>
      </c>
      <c r="N23" s="29">
        <f>N24+N25</f>
        <v>68</v>
      </c>
      <c r="O23" s="29">
        <f>SUM(P23:R23)</f>
        <v>37</v>
      </c>
      <c r="P23" s="29">
        <f>P24+P25</f>
        <v>17</v>
      </c>
      <c r="Q23" s="29">
        <f>Q24+Q25</f>
        <v>7</v>
      </c>
      <c r="R23" s="29">
        <f>R24+R25</f>
        <v>13</v>
      </c>
      <c r="S23" s="29">
        <f>SUM(T23:V23)</f>
        <v>0</v>
      </c>
      <c r="T23" s="29">
        <f>T24+T25</f>
        <v>0</v>
      </c>
      <c r="U23" s="29">
        <f>U24+U25</f>
        <v>0</v>
      </c>
      <c r="V23" s="29">
        <f>V24+V25</f>
        <v>0</v>
      </c>
      <c r="W23" s="29">
        <f>SUM(X23:Z23)</f>
        <v>67</v>
      </c>
      <c r="X23" s="29">
        <f>X24+X25</f>
        <v>16</v>
      </c>
      <c r="Y23" s="29">
        <f>Y24+Y25</f>
        <v>5</v>
      </c>
      <c r="Z23" s="39">
        <f>Z24+Z25</f>
        <v>46</v>
      </c>
    </row>
    <row r="24" spans="1:26" s="42" customFormat="1" ht="15" customHeight="1">
      <c r="A24" s="7"/>
      <c r="B24" s="18" t="s">
        <v>17</v>
      </c>
      <c r="C24" s="21">
        <f>SUM(D24:F24)</f>
        <v>126</v>
      </c>
      <c r="D24" s="21">
        <f>SUM(H24,L24,P24,T24,X24)</f>
        <v>33</v>
      </c>
      <c r="E24" s="21">
        <f>SUM(I24,M24,Q24,U24,Y24)</f>
        <v>12</v>
      </c>
      <c r="F24" s="21">
        <f>SUM(J24,N24,R24,V24,Z24)</f>
        <v>81</v>
      </c>
      <c r="G24" s="29">
        <f>SUM(H24:J24)</f>
        <v>30</v>
      </c>
      <c r="H24" s="31">
        <v>2</v>
      </c>
      <c r="I24" s="31">
        <v>1</v>
      </c>
      <c r="J24" s="31">
        <v>27</v>
      </c>
      <c r="K24" s="29">
        <f>SUM(L24:N24)</f>
        <v>46</v>
      </c>
      <c r="L24" s="31">
        <v>12</v>
      </c>
      <c r="M24" s="31">
        <v>4</v>
      </c>
      <c r="N24" s="31">
        <v>30</v>
      </c>
      <c r="O24" s="29">
        <f>SUM(P24:R24)</f>
        <v>22</v>
      </c>
      <c r="P24" s="31">
        <v>9</v>
      </c>
      <c r="Q24" s="31">
        <v>5</v>
      </c>
      <c r="R24" s="31">
        <v>8</v>
      </c>
      <c r="S24" s="29">
        <f>SUM(T24:V24)</f>
        <v>0</v>
      </c>
      <c r="T24" s="31">
        <v>0</v>
      </c>
      <c r="U24" s="31">
        <v>0</v>
      </c>
      <c r="V24" s="31">
        <v>0</v>
      </c>
      <c r="W24" s="29">
        <f>SUM(X24:Z24)</f>
        <v>28</v>
      </c>
      <c r="X24" s="31">
        <v>10</v>
      </c>
      <c r="Y24" s="31">
        <v>2</v>
      </c>
      <c r="Z24" s="40">
        <v>16</v>
      </c>
    </row>
    <row r="25" spans="1:26" s="42" customFormat="1" ht="15" customHeight="1">
      <c r="A25" s="8"/>
      <c r="B25" s="18" t="s">
        <v>18</v>
      </c>
      <c r="C25" s="21">
        <f>SUM(D25:F25)</f>
        <v>154</v>
      </c>
      <c r="D25" s="21">
        <f>SUM(H25,L25,P25,T25,X25)</f>
        <v>34</v>
      </c>
      <c r="E25" s="21">
        <f>SUM(I25,M25,Q25,U25,Y25)</f>
        <v>9</v>
      </c>
      <c r="F25" s="21">
        <f>SUM(J25,N25,R25,V25,Z25)</f>
        <v>111</v>
      </c>
      <c r="G25" s="29">
        <f>SUM(H25:J25)</f>
        <v>45</v>
      </c>
      <c r="H25" s="31">
        <v>6</v>
      </c>
      <c r="I25" s="31">
        <v>1</v>
      </c>
      <c r="J25" s="31">
        <v>38</v>
      </c>
      <c r="K25" s="29">
        <f>SUM(L25:N25)</f>
        <v>55</v>
      </c>
      <c r="L25" s="31">
        <v>14</v>
      </c>
      <c r="M25" s="31">
        <v>3</v>
      </c>
      <c r="N25" s="31">
        <v>38</v>
      </c>
      <c r="O25" s="29">
        <f>SUM(P25:R25)</f>
        <v>15</v>
      </c>
      <c r="P25" s="31">
        <v>8</v>
      </c>
      <c r="Q25" s="31">
        <v>2</v>
      </c>
      <c r="R25" s="31">
        <v>5</v>
      </c>
      <c r="S25" s="29">
        <f>SUM(T25:V25)</f>
        <v>0</v>
      </c>
      <c r="T25" s="31">
        <v>0</v>
      </c>
      <c r="U25" s="31">
        <v>0</v>
      </c>
      <c r="V25" s="31">
        <v>0</v>
      </c>
      <c r="W25" s="29">
        <f>SUM(X25:Z25)</f>
        <v>39</v>
      </c>
      <c r="X25" s="31">
        <v>6</v>
      </c>
      <c r="Y25" s="31">
        <v>3</v>
      </c>
      <c r="Z25" s="40">
        <v>30</v>
      </c>
    </row>
    <row r="26" spans="1:26" s="42" customFormat="1" ht="15" customHeight="1">
      <c r="A26" s="6" t="s">
        <v>11</v>
      </c>
      <c r="B26" s="18" t="s">
        <v>19</v>
      </c>
      <c r="C26" s="21">
        <f>SUM(D26:F26)</f>
        <v>377</v>
      </c>
      <c r="D26" s="21">
        <f>SUM(H26,L26,P26,T26,X26)</f>
        <v>99</v>
      </c>
      <c r="E26" s="21">
        <f>SUM(I26,M26,Q26,U26,Y26)</f>
        <v>26</v>
      </c>
      <c r="F26" s="21">
        <f>SUM(J26,N26,R26,V26,Z26)</f>
        <v>252</v>
      </c>
      <c r="G26" s="29">
        <f>SUM(H26:J26)</f>
        <v>97</v>
      </c>
      <c r="H26" s="29">
        <f>H27+H28</f>
        <v>14</v>
      </c>
      <c r="I26" s="29">
        <f>I27+I28</f>
        <v>1</v>
      </c>
      <c r="J26" s="29">
        <f>J27+J28</f>
        <v>82</v>
      </c>
      <c r="K26" s="29">
        <f>SUM(L26:N26)</f>
        <v>164</v>
      </c>
      <c r="L26" s="29">
        <f>L27+L28</f>
        <v>38</v>
      </c>
      <c r="M26" s="29">
        <f>M27+M28</f>
        <v>15</v>
      </c>
      <c r="N26" s="29">
        <f>N27+N28</f>
        <v>111</v>
      </c>
      <c r="O26" s="29">
        <f>SUM(P26:R26)</f>
        <v>54</v>
      </c>
      <c r="P26" s="29">
        <f>P27+P28</f>
        <v>30</v>
      </c>
      <c r="Q26" s="29">
        <f>Q27+Q28</f>
        <v>5</v>
      </c>
      <c r="R26" s="29">
        <f>R27+R28</f>
        <v>19</v>
      </c>
      <c r="S26" s="29">
        <f>SUM(T26:V26)</f>
        <v>1</v>
      </c>
      <c r="T26" s="29">
        <f>T27+T28</f>
        <v>0</v>
      </c>
      <c r="U26" s="29">
        <f>U27+U28</f>
        <v>1</v>
      </c>
      <c r="V26" s="29">
        <f>V27+V28</f>
        <v>0</v>
      </c>
      <c r="W26" s="29">
        <f>SUM(X26:Z26)</f>
        <v>61</v>
      </c>
      <c r="X26" s="29">
        <f>X27+X28</f>
        <v>17</v>
      </c>
      <c r="Y26" s="29">
        <f>Y27+Y28</f>
        <v>4</v>
      </c>
      <c r="Z26" s="39">
        <f>Z27+Z28</f>
        <v>40</v>
      </c>
    </row>
    <row r="27" spans="1:26" s="42" customFormat="1" ht="15" customHeight="1">
      <c r="A27" s="7"/>
      <c r="B27" s="18" t="s">
        <v>17</v>
      </c>
      <c r="C27" s="21">
        <f>SUM(D27:F27)</f>
        <v>197</v>
      </c>
      <c r="D27" s="21">
        <f>SUM(H27,L27,P27,T27,X27)</f>
        <v>61</v>
      </c>
      <c r="E27" s="21">
        <f>SUM(I27,M27,Q27,U27,Y27)</f>
        <v>13</v>
      </c>
      <c r="F27" s="21">
        <f>SUM(J27,N27,R27,V27,Z27)</f>
        <v>123</v>
      </c>
      <c r="G27" s="29">
        <f>SUM(H27:J27)</f>
        <v>41</v>
      </c>
      <c r="H27" s="31">
        <v>4</v>
      </c>
      <c r="I27" s="31">
        <v>0</v>
      </c>
      <c r="J27" s="31">
        <v>37</v>
      </c>
      <c r="K27" s="29">
        <f>SUM(L27:N27)</f>
        <v>88</v>
      </c>
      <c r="L27" s="31">
        <v>27</v>
      </c>
      <c r="M27" s="31">
        <v>8</v>
      </c>
      <c r="N27" s="31">
        <v>53</v>
      </c>
      <c r="O27" s="29">
        <f>SUM(P27:R27)</f>
        <v>36</v>
      </c>
      <c r="P27" s="31">
        <v>19</v>
      </c>
      <c r="Q27" s="31">
        <v>3</v>
      </c>
      <c r="R27" s="31">
        <v>14</v>
      </c>
      <c r="S27" s="29">
        <f>SUM(T27:V27)</f>
        <v>0</v>
      </c>
      <c r="T27" s="31">
        <v>0</v>
      </c>
      <c r="U27" s="31">
        <v>0</v>
      </c>
      <c r="V27" s="31">
        <v>0</v>
      </c>
      <c r="W27" s="29">
        <f>SUM(X27:Z27)</f>
        <v>32</v>
      </c>
      <c r="X27" s="31">
        <v>11</v>
      </c>
      <c r="Y27" s="31">
        <v>2</v>
      </c>
      <c r="Z27" s="40">
        <v>19</v>
      </c>
    </row>
    <row r="28" spans="1:26" s="42" customFormat="1" ht="15" customHeight="1">
      <c r="A28" s="8"/>
      <c r="B28" s="18" t="s">
        <v>18</v>
      </c>
      <c r="C28" s="21">
        <f>SUM(D28:F28)</f>
        <v>180</v>
      </c>
      <c r="D28" s="21">
        <f>SUM(H28,L28,P28,T28,X28)</f>
        <v>38</v>
      </c>
      <c r="E28" s="21">
        <f>SUM(I28,M28,Q28,U28,Y28)</f>
        <v>13</v>
      </c>
      <c r="F28" s="21">
        <f>SUM(J28,N28,R28,V28,Z28)</f>
        <v>129</v>
      </c>
      <c r="G28" s="29">
        <f>SUM(H28:J28)</f>
        <v>56</v>
      </c>
      <c r="H28" s="31">
        <v>10</v>
      </c>
      <c r="I28" s="31">
        <v>1</v>
      </c>
      <c r="J28" s="31">
        <v>45</v>
      </c>
      <c r="K28" s="29">
        <f>SUM(L28:N28)</f>
        <v>76</v>
      </c>
      <c r="L28" s="31">
        <v>11</v>
      </c>
      <c r="M28" s="31">
        <v>7</v>
      </c>
      <c r="N28" s="31">
        <v>58</v>
      </c>
      <c r="O28" s="29">
        <f>SUM(P28:R28)</f>
        <v>18</v>
      </c>
      <c r="P28" s="31">
        <v>11</v>
      </c>
      <c r="Q28" s="31">
        <v>2</v>
      </c>
      <c r="R28" s="31">
        <v>5</v>
      </c>
      <c r="S28" s="29">
        <f>SUM(T28:V28)</f>
        <v>1</v>
      </c>
      <c r="T28" s="31">
        <v>0</v>
      </c>
      <c r="U28" s="31">
        <v>1</v>
      </c>
      <c r="V28" s="31">
        <v>0</v>
      </c>
      <c r="W28" s="29">
        <f>SUM(X28:Z28)</f>
        <v>29</v>
      </c>
      <c r="X28" s="31">
        <v>6</v>
      </c>
      <c r="Y28" s="31">
        <v>2</v>
      </c>
      <c r="Z28" s="40">
        <v>21</v>
      </c>
    </row>
    <row r="29" spans="1:26" s="42" customFormat="1" ht="15" customHeight="1">
      <c r="A29" s="6" t="s">
        <v>12</v>
      </c>
      <c r="B29" s="18" t="s">
        <v>19</v>
      </c>
      <c r="C29" s="21">
        <f>SUM(D29:F29)</f>
        <v>439</v>
      </c>
      <c r="D29" s="21">
        <f>SUM(H29,L29,P29,T29,X29)</f>
        <v>125</v>
      </c>
      <c r="E29" s="21">
        <f>SUM(I29,M29,Q29,U29,Y29)</f>
        <v>30</v>
      </c>
      <c r="F29" s="21">
        <f>SUM(J29,N29,R29,V29,Z29)</f>
        <v>284</v>
      </c>
      <c r="G29" s="29">
        <f>SUM(H29:J29)</f>
        <v>78</v>
      </c>
      <c r="H29" s="29">
        <f>H30+H31</f>
        <v>8</v>
      </c>
      <c r="I29" s="29">
        <f>I30+I31</f>
        <v>1</v>
      </c>
      <c r="J29" s="29">
        <f>J30+J31</f>
        <v>69</v>
      </c>
      <c r="K29" s="29">
        <f>SUM(L29:N29)</f>
        <v>178</v>
      </c>
      <c r="L29" s="29">
        <f>L30+L31</f>
        <v>36</v>
      </c>
      <c r="M29" s="29">
        <f>M30+M31</f>
        <v>12</v>
      </c>
      <c r="N29" s="29">
        <f>N30+N31</f>
        <v>130</v>
      </c>
      <c r="O29" s="29">
        <f>SUM(P29:R29)</f>
        <v>102</v>
      </c>
      <c r="P29" s="29">
        <f>P30+P31</f>
        <v>56</v>
      </c>
      <c r="Q29" s="29">
        <f>Q30+Q31</f>
        <v>9</v>
      </c>
      <c r="R29" s="29">
        <f>R30+R31</f>
        <v>37</v>
      </c>
      <c r="S29" s="29">
        <f>SUM(T29:V29)</f>
        <v>2</v>
      </c>
      <c r="T29" s="29">
        <f>T30+T31</f>
        <v>2</v>
      </c>
      <c r="U29" s="29">
        <f>U30+U31</f>
        <v>0</v>
      </c>
      <c r="V29" s="29">
        <f>V30+V31</f>
        <v>0</v>
      </c>
      <c r="W29" s="29">
        <f>SUM(X29:Z29)</f>
        <v>79</v>
      </c>
      <c r="X29" s="29">
        <f>X30+X31</f>
        <v>23</v>
      </c>
      <c r="Y29" s="29">
        <f>Y30+Y31</f>
        <v>8</v>
      </c>
      <c r="Z29" s="39">
        <f>Z30+Z31</f>
        <v>48</v>
      </c>
    </row>
    <row r="30" spans="1:26" s="42" customFormat="1" ht="15" customHeight="1">
      <c r="A30" s="7"/>
      <c r="B30" s="18" t="s">
        <v>17</v>
      </c>
      <c r="C30" s="21">
        <f>SUM(D30:F30)</f>
        <v>206</v>
      </c>
      <c r="D30" s="21">
        <f>SUM(H30,L30,P30,T30,X30)</f>
        <v>65</v>
      </c>
      <c r="E30" s="21">
        <f>SUM(I30,M30,Q30,U30,Y30)</f>
        <v>17</v>
      </c>
      <c r="F30" s="21">
        <f>SUM(J30,N30,R30,V30,Z30)</f>
        <v>124</v>
      </c>
      <c r="G30" s="29">
        <f>SUM(H30:J30)</f>
        <v>30</v>
      </c>
      <c r="H30" s="31">
        <v>3</v>
      </c>
      <c r="I30" s="31">
        <v>0</v>
      </c>
      <c r="J30" s="31">
        <v>27</v>
      </c>
      <c r="K30" s="29">
        <f>SUM(L30:N30)</f>
        <v>80</v>
      </c>
      <c r="L30" s="31">
        <v>17</v>
      </c>
      <c r="M30" s="31">
        <v>5</v>
      </c>
      <c r="N30" s="31">
        <v>58</v>
      </c>
      <c r="O30" s="29">
        <f>SUM(P30:R30)</f>
        <v>63</v>
      </c>
      <c r="P30" s="31">
        <v>36</v>
      </c>
      <c r="Q30" s="31">
        <v>7</v>
      </c>
      <c r="R30" s="31">
        <v>20</v>
      </c>
      <c r="S30" s="29">
        <f>SUM(T30:V30)</f>
        <v>1</v>
      </c>
      <c r="T30" s="31">
        <v>1</v>
      </c>
      <c r="U30" s="31">
        <v>0</v>
      </c>
      <c r="V30" s="31">
        <v>0</v>
      </c>
      <c r="W30" s="29">
        <f>SUM(X30:Z30)</f>
        <v>32</v>
      </c>
      <c r="X30" s="31">
        <v>8</v>
      </c>
      <c r="Y30" s="31">
        <v>5</v>
      </c>
      <c r="Z30" s="40">
        <v>19</v>
      </c>
    </row>
    <row r="31" spans="1:26" s="42" customFormat="1" ht="15" customHeight="1">
      <c r="A31" s="8"/>
      <c r="B31" s="18" t="s">
        <v>18</v>
      </c>
      <c r="C31" s="21">
        <f>SUM(D31:F31)</f>
        <v>233</v>
      </c>
      <c r="D31" s="21">
        <f>SUM(H31,L31,P31,T31,X31)</f>
        <v>60</v>
      </c>
      <c r="E31" s="21">
        <f>SUM(I31,M31,Q31,U31,Y31)</f>
        <v>13</v>
      </c>
      <c r="F31" s="21">
        <f>SUM(J31,N31,R31,V31,Z31)</f>
        <v>160</v>
      </c>
      <c r="G31" s="29">
        <f>SUM(H31:J31)</f>
        <v>48</v>
      </c>
      <c r="H31" s="31">
        <v>5</v>
      </c>
      <c r="I31" s="31">
        <v>1</v>
      </c>
      <c r="J31" s="31">
        <v>42</v>
      </c>
      <c r="K31" s="29">
        <f>SUM(L31:N31)</f>
        <v>98</v>
      </c>
      <c r="L31" s="31">
        <v>19</v>
      </c>
      <c r="M31" s="31">
        <v>7</v>
      </c>
      <c r="N31" s="31">
        <v>72</v>
      </c>
      <c r="O31" s="29">
        <f>SUM(P31:R31)</f>
        <v>39</v>
      </c>
      <c r="P31" s="31">
        <v>20</v>
      </c>
      <c r="Q31" s="31">
        <v>2</v>
      </c>
      <c r="R31" s="31">
        <v>17</v>
      </c>
      <c r="S31" s="29">
        <f>SUM(T31:V31)</f>
        <v>1</v>
      </c>
      <c r="T31" s="31">
        <v>1</v>
      </c>
      <c r="U31" s="31">
        <v>0</v>
      </c>
      <c r="V31" s="31">
        <v>0</v>
      </c>
      <c r="W31" s="29">
        <f>SUM(X31:Z31)</f>
        <v>47</v>
      </c>
      <c r="X31" s="31">
        <v>15</v>
      </c>
      <c r="Y31" s="31">
        <v>3</v>
      </c>
      <c r="Z31" s="40">
        <v>29</v>
      </c>
    </row>
    <row r="32" spans="1:26" s="42" customFormat="1" ht="15.75" customHeight="1">
      <c r="A32" s="9" t="s">
        <v>13</v>
      </c>
      <c r="B32" s="19"/>
      <c r="C32" s="22" t="s">
        <v>22</v>
      </c>
      <c r="D32" s="9"/>
      <c r="E32" s="9"/>
      <c r="F32" s="9"/>
      <c r="G32" s="30"/>
      <c r="H32" s="30"/>
      <c r="I32" s="30"/>
      <c r="J32" s="30"/>
      <c r="K32" s="30"/>
      <c r="L32" s="30"/>
      <c r="M32" s="30"/>
      <c r="N32" s="30"/>
      <c r="O32" s="30"/>
      <c r="P32" s="30"/>
      <c r="Q32" s="30"/>
      <c r="R32" s="30"/>
      <c r="S32" s="9"/>
      <c r="T32" s="35"/>
      <c r="U32" s="35"/>
      <c r="V32" s="35"/>
      <c r="W32" s="35"/>
      <c r="X32" s="35"/>
      <c r="Y32" s="35"/>
      <c r="Z32" s="35"/>
    </row>
    <row r="33" ht="15" customHeight="1">
      <c r="A33" s="10"/>
    </row>
  </sheetData>
  <mergeCells count="24">
    <mergeCell ref="U1:V1"/>
    <mergeCell ref="W1:Z1"/>
    <mergeCell ref="U2:V2"/>
    <mergeCell ref="W2:Z2"/>
    <mergeCell ref="A8:A10"/>
    <mergeCell ref="O6:R6"/>
    <mergeCell ref="S6:V6"/>
    <mergeCell ref="W6:Z6"/>
    <mergeCell ref="A5:A7"/>
    <mergeCell ref="B5:B7"/>
    <mergeCell ref="C6:F6"/>
    <mergeCell ref="G6:J6"/>
    <mergeCell ref="K6:N6"/>
    <mergeCell ref="C5:Z5"/>
    <mergeCell ref="A3:Z3"/>
    <mergeCell ref="A4:X4"/>
    <mergeCell ref="A11:A13"/>
    <mergeCell ref="A14:A16"/>
    <mergeCell ref="A32:B32"/>
    <mergeCell ref="A17:A19"/>
    <mergeCell ref="A20:A22"/>
    <mergeCell ref="A23:A25"/>
    <mergeCell ref="A26:A28"/>
    <mergeCell ref="A29:A31"/>
  </mergeCells>
  <printOptions horizontalCentered="1"/>
  <pageMargins left="0.236220472440945" right="0.236220472440945" top="0.748031496062992" bottom="0.748031496062992" header="0.31496062992126" footer="0.31496062992126"/>
  <pageSetup fitToHeight="0" fitToWidth="0"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Z40"/>
  <sheetViews>
    <sheetView tabSelected="1" workbookViewId="0" topLeftCell="A1"/>
  </sheetViews>
  <sheetFormatPr defaultColWidth="9.00390625" defaultRowHeight="15"/>
  <cols>
    <col min="1" max="26" width="8.421875" style="43" customWidth="1"/>
    <col min="27" max="16384" width="9.28125" style="43" customWidth="1"/>
  </cols>
  <sheetData>
    <row r="1" spans="1:26" ht="17.25" customHeight="1">
      <c r="A1" s="3" t="s">
        <v>0</v>
      </c>
      <c r="B1" s="11"/>
      <c r="C1" s="11"/>
      <c r="D1" s="23"/>
      <c r="E1" s="23"/>
      <c r="F1" s="23"/>
      <c r="G1" s="23"/>
      <c r="H1" s="23"/>
      <c r="I1" s="23"/>
      <c r="J1" s="23"/>
      <c r="K1" s="23"/>
      <c r="L1" s="23"/>
      <c r="M1" s="23"/>
      <c r="N1" s="23"/>
      <c r="O1" s="23"/>
      <c r="P1" s="23"/>
      <c r="Q1" s="33"/>
      <c r="R1" s="33"/>
      <c r="S1" s="23"/>
      <c r="T1" s="33"/>
      <c r="U1" s="36" t="s">
        <v>30</v>
      </c>
      <c r="V1" s="36"/>
      <c r="W1" s="36" t="s">
        <v>32</v>
      </c>
      <c r="X1" s="36"/>
      <c r="Y1" s="36"/>
      <c r="Z1" s="36"/>
    </row>
    <row r="2" spans="1:26" ht="17.25" customHeight="1">
      <c r="A2" s="3" t="s">
        <v>1</v>
      </c>
      <c r="B2" s="12" t="s">
        <v>14</v>
      </c>
      <c r="C2" s="14"/>
      <c r="D2" s="49"/>
      <c r="E2" s="49"/>
      <c r="F2" s="24"/>
      <c r="G2" s="24"/>
      <c r="H2" s="24"/>
      <c r="I2" s="24"/>
      <c r="J2" s="24"/>
      <c r="K2" s="24"/>
      <c r="L2" s="24"/>
      <c r="M2" s="24"/>
      <c r="N2" s="24"/>
      <c r="O2" s="24"/>
      <c r="P2" s="24"/>
      <c r="Q2" s="12"/>
      <c r="R2" s="12"/>
      <c r="S2" s="24"/>
      <c r="T2" s="12"/>
      <c r="U2" s="36" t="s">
        <v>31</v>
      </c>
      <c r="V2" s="36"/>
      <c r="W2" s="36" t="s">
        <v>33</v>
      </c>
      <c r="X2" s="36"/>
      <c r="Y2" s="36"/>
      <c r="Z2" s="36"/>
    </row>
    <row r="3" spans="1:26" s="41" customFormat="1" ht="15">
      <c r="A3" s="4" t="s">
        <v>36</v>
      </c>
      <c r="B3" s="13"/>
      <c r="C3" s="13"/>
      <c r="D3" s="13"/>
      <c r="E3" s="13"/>
      <c r="F3" s="13"/>
      <c r="G3" s="13"/>
      <c r="H3" s="13"/>
      <c r="I3" s="13"/>
      <c r="J3" s="13"/>
      <c r="K3" s="13"/>
      <c r="L3" s="13"/>
      <c r="M3" s="13"/>
      <c r="N3" s="13"/>
      <c r="O3" s="13"/>
      <c r="P3" s="13"/>
      <c r="Q3" s="13"/>
      <c r="R3" s="13"/>
      <c r="S3" s="13"/>
      <c r="T3" s="13"/>
      <c r="U3" s="13"/>
      <c r="V3" s="13"/>
      <c r="W3" s="13"/>
      <c r="X3" s="13"/>
      <c r="Y3" s="13"/>
      <c r="Z3" s="13"/>
    </row>
    <row r="4" spans="1:26" ht="34.5" customHeight="1">
      <c r="A4" s="5" t="s">
        <v>3</v>
      </c>
      <c r="B4" s="14"/>
      <c r="C4" s="14"/>
      <c r="D4" s="14"/>
      <c r="E4" s="14"/>
      <c r="F4" s="14"/>
      <c r="G4" s="14"/>
      <c r="H4" s="14"/>
      <c r="I4" s="14"/>
      <c r="J4" s="14"/>
      <c r="K4" s="14"/>
      <c r="L4" s="14"/>
      <c r="M4" s="14"/>
      <c r="N4" s="14"/>
      <c r="O4" s="14"/>
      <c r="P4" s="14"/>
      <c r="Q4" s="14"/>
      <c r="R4" s="14"/>
      <c r="S4" s="14"/>
      <c r="T4" s="14"/>
      <c r="U4" s="14"/>
      <c r="V4" s="14"/>
      <c r="W4" s="14"/>
      <c r="X4" s="14"/>
      <c r="Y4" s="37"/>
      <c r="Z4" s="38" t="s">
        <v>35</v>
      </c>
    </row>
    <row r="5" spans="1:26" ht="16.5" customHeight="1">
      <c r="A5" s="6" t="s">
        <v>4</v>
      </c>
      <c r="B5" s="15" t="s">
        <v>15</v>
      </c>
      <c r="C5" s="48" t="s">
        <v>43</v>
      </c>
      <c r="D5" s="48"/>
      <c r="E5" s="48"/>
      <c r="F5" s="48"/>
      <c r="G5" s="48"/>
      <c r="H5" s="48"/>
      <c r="I5" s="48"/>
      <c r="J5" s="48"/>
      <c r="K5" s="48"/>
      <c r="L5" s="48"/>
      <c r="M5" s="48"/>
      <c r="N5" s="48"/>
      <c r="O5" s="48"/>
      <c r="P5" s="48"/>
      <c r="Q5" s="48"/>
      <c r="R5" s="48"/>
      <c r="S5" s="48"/>
      <c r="T5" s="48"/>
      <c r="U5" s="48"/>
      <c r="V5" s="48"/>
      <c r="W5" s="48"/>
      <c r="X5" s="48"/>
      <c r="Y5" s="48"/>
      <c r="Z5" s="48"/>
    </row>
    <row r="6" spans="1:26" s="42" customFormat="1" ht="33.75" customHeight="1">
      <c r="A6" s="7"/>
      <c r="B6" s="16"/>
      <c r="C6" s="9" t="s">
        <v>21</v>
      </c>
      <c r="D6" s="9"/>
      <c r="E6" s="9"/>
      <c r="F6" s="19"/>
      <c r="G6" s="28" t="s">
        <v>26</v>
      </c>
      <c r="H6" s="27"/>
      <c r="I6" s="27"/>
      <c r="J6" s="27"/>
      <c r="K6" s="27" t="s">
        <v>27</v>
      </c>
      <c r="L6" s="27"/>
      <c r="M6" s="27"/>
      <c r="N6" s="27"/>
      <c r="O6" s="27" t="s">
        <v>28</v>
      </c>
      <c r="P6" s="27"/>
      <c r="Q6" s="27"/>
      <c r="R6" s="27"/>
      <c r="S6" s="26" t="s">
        <v>29</v>
      </c>
      <c r="T6" s="34"/>
      <c r="U6" s="34"/>
      <c r="V6" s="28"/>
      <c r="W6" s="34" t="s">
        <v>34</v>
      </c>
      <c r="X6" s="34"/>
      <c r="Y6" s="34"/>
      <c r="Z6" s="34"/>
    </row>
    <row r="7" spans="1:26" s="42" customFormat="1" ht="50.1" customHeight="1">
      <c r="A7" s="8"/>
      <c r="B7" s="17"/>
      <c r="C7" s="9" t="s">
        <v>16</v>
      </c>
      <c r="D7" s="26" t="s">
        <v>23</v>
      </c>
      <c r="E7" s="26" t="s">
        <v>24</v>
      </c>
      <c r="F7" s="27" t="s">
        <v>25</v>
      </c>
      <c r="G7" s="9" t="s">
        <v>16</v>
      </c>
      <c r="H7" s="26" t="s">
        <v>23</v>
      </c>
      <c r="I7" s="26" t="s">
        <v>24</v>
      </c>
      <c r="J7" s="27" t="s">
        <v>25</v>
      </c>
      <c r="K7" s="32" t="s">
        <v>16</v>
      </c>
      <c r="L7" s="26" t="s">
        <v>23</v>
      </c>
      <c r="M7" s="26" t="s">
        <v>24</v>
      </c>
      <c r="N7" s="27" t="s">
        <v>25</v>
      </c>
      <c r="O7" s="32" t="s">
        <v>16</v>
      </c>
      <c r="P7" s="26" t="s">
        <v>23</v>
      </c>
      <c r="Q7" s="26" t="s">
        <v>24</v>
      </c>
      <c r="R7" s="27" t="s">
        <v>25</v>
      </c>
      <c r="S7" s="32" t="s">
        <v>16</v>
      </c>
      <c r="T7" s="26" t="s">
        <v>23</v>
      </c>
      <c r="U7" s="26" t="s">
        <v>24</v>
      </c>
      <c r="V7" s="27" t="s">
        <v>25</v>
      </c>
      <c r="W7" s="9" t="s">
        <v>16</v>
      </c>
      <c r="X7" s="26" t="s">
        <v>23</v>
      </c>
      <c r="Y7" s="26" t="s">
        <v>24</v>
      </c>
      <c r="Z7" s="26" t="s">
        <v>25</v>
      </c>
    </row>
    <row r="8" spans="1:26" s="42" customFormat="1" ht="15" customHeight="1">
      <c r="A8" s="7" t="s">
        <v>5</v>
      </c>
      <c r="B8" s="17" t="s">
        <v>16</v>
      </c>
      <c r="C8" s="29">
        <f>SUM(D8:F8)</f>
        <v>6113</v>
      </c>
      <c r="D8" s="29">
        <f>H8+L8+P8+T8+X8</f>
        <v>1463</v>
      </c>
      <c r="E8" s="29">
        <f>I8+M8+Q8+U8+Y8</f>
        <v>380</v>
      </c>
      <c r="F8" s="29">
        <f>J8+N8+R8+V8+Z8</f>
        <v>4270</v>
      </c>
      <c r="G8" s="29">
        <f>G11+G14+G17+G20+G23+G26+G29</f>
        <v>1887</v>
      </c>
      <c r="H8" s="29">
        <f>H11+H14+H17+H20+H23+H26+H29</f>
        <v>240</v>
      </c>
      <c r="I8" s="29">
        <f>I11+I14+I17+I20+I23+I26+I29</f>
        <v>43</v>
      </c>
      <c r="J8" s="29">
        <f>J11+J14+J17+J20+J23+J26+J29</f>
        <v>1604</v>
      </c>
      <c r="K8" s="29">
        <f>K11+K14+K17+K20+K23+K26+K29</f>
        <v>2194</v>
      </c>
      <c r="L8" s="29">
        <f>L11+L14+L17+L20+L23+L26+L29</f>
        <v>444</v>
      </c>
      <c r="M8" s="29">
        <f>M11+M14+M17+M20+M23+M26+M29</f>
        <v>144</v>
      </c>
      <c r="N8" s="29">
        <f>N11+N14+N17+N20+N23+N26+N29</f>
        <v>1606</v>
      </c>
      <c r="O8" s="29">
        <f>O11+O14+O17+O20+O23+O26+O29</f>
        <v>965</v>
      </c>
      <c r="P8" s="29">
        <f>P11+P14+P17+P20+P23+P26+P29</f>
        <v>506</v>
      </c>
      <c r="Q8" s="29">
        <f>Q11+Q14+Q17+Q20+Q23+Q26+Q29</f>
        <v>125</v>
      </c>
      <c r="R8" s="29">
        <f>R11+R14+R17+R20+R23+R26+R29</f>
        <v>334</v>
      </c>
      <c r="S8" s="29">
        <f>S11+S14+S17+S20+S23+S26+S29</f>
        <v>29</v>
      </c>
      <c r="T8" s="29">
        <f>T11+T14+T17+T20+T23+T26+T29</f>
        <v>13</v>
      </c>
      <c r="U8" s="29">
        <f>U11+U14+U17+U20+U23+U26+U29</f>
        <v>4</v>
      </c>
      <c r="V8" s="29">
        <f>V11+V14+V17+V20+V23+V26+V29</f>
        <v>12</v>
      </c>
      <c r="W8" s="29">
        <f>W11+W14+W17+W20+W23+W26+W29</f>
        <v>1038</v>
      </c>
      <c r="X8" s="29">
        <f>X11+X14+X17+X20+X23+X26+X29</f>
        <v>260</v>
      </c>
      <c r="Y8" s="29">
        <f>Y11+Y14+Y17+Y20+Y23+Y26+Y29</f>
        <v>64</v>
      </c>
      <c r="Z8" s="39">
        <f>Z11+Z14+Z17+Z20+Z23+Z26+Z29</f>
        <v>714</v>
      </c>
    </row>
    <row r="9" spans="1:26" s="42" customFormat="1" ht="15" customHeight="1">
      <c r="A9" s="7"/>
      <c r="B9" s="18" t="s">
        <v>17</v>
      </c>
      <c r="C9" s="29">
        <f>SUM(D9:F9)</f>
        <v>2940</v>
      </c>
      <c r="D9" s="29">
        <f>H9+L9+P9+T9+X9</f>
        <v>803</v>
      </c>
      <c r="E9" s="29">
        <f>I9+M9+Q9+U9+Y9</f>
        <v>204</v>
      </c>
      <c r="F9" s="29">
        <f>J9+N9+R9+V9+Z9</f>
        <v>1933</v>
      </c>
      <c r="G9" s="29">
        <f>G12+G15+G18+G21+G24+G27+G30</f>
        <v>739</v>
      </c>
      <c r="H9" s="29">
        <f>H12+H15+H18+H21+H24+H27+H30</f>
        <v>83</v>
      </c>
      <c r="I9" s="29">
        <f>I12+I15+I18+I21+I24+I27+I30</f>
        <v>12</v>
      </c>
      <c r="J9" s="29">
        <f>J12+J15+J18+J21+J24+J27+J30</f>
        <v>644</v>
      </c>
      <c r="K9" s="29">
        <f>K12+K15+K18+K21+K24+K27+K30</f>
        <v>1125</v>
      </c>
      <c r="L9" s="29">
        <f>L12+L15+L18+L21+L24+L27+L30</f>
        <v>238</v>
      </c>
      <c r="M9" s="29">
        <f>M12+M15+M18+M21+M24+M27+M30</f>
        <v>84</v>
      </c>
      <c r="N9" s="29">
        <f>N12+N15+N18+N21+N24+N27+N30</f>
        <v>803</v>
      </c>
      <c r="O9" s="29">
        <f>O12+O15+O18+O21+O24+O27+O30</f>
        <v>605</v>
      </c>
      <c r="P9" s="29">
        <f>P12+P15+P18+P21+P24+P27+P30</f>
        <v>330</v>
      </c>
      <c r="Q9" s="29">
        <f>Q12+Q15+Q18+Q21+Q24+Q27+Q30</f>
        <v>74</v>
      </c>
      <c r="R9" s="29">
        <f>R12+R15+R18+R21+R24+R27+R30</f>
        <v>201</v>
      </c>
      <c r="S9" s="29">
        <f>S12+S15+S18+S21+S24+S27+S30</f>
        <v>14</v>
      </c>
      <c r="T9" s="29">
        <f>T12+T15+T18+T21+T24+T27+T30</f>
        <v>9</v>
      </c>
      <c r="U9" s="29">
        <f>U12+U15+U18+U21+U24+U27+U30</f>
        <v>2</v>
      </c>
      <c r="V9" s="29">
        <f>V12+V15+V18+V21+V24+V27+V30</f>
        <v>3</v>
      </c>
      <c r="W9" s="29">
        <f>W12+W15+W18+W21+W24+W27+W30</f>
        <v>457</v>
      </c>
      <c r="X9" s="29">
        <f>X12+X15+X18+X21+X24+X27+X30</f>
        <v>143</v>
      </c>
      <c r="Y9" s="29">
        <f>Y12+Y15+Y18+Y21+Y24+Y27+Y30</f>
        <v>32</v>
      </c>
      <c r="Z9" s="39">
        <f>Z12+Z15+Z18+Z21+Z24+Z27+Z30</f>
        <v>282</v>
      </c>
    </row>
    <row r="10" spans="1:26" s="42" customFormat="1" ht="15" customHeight="1">
      <c r="A10" s="8"/>
      <c r="B10" s="18" t="s">
        <v>18</v>
      </c>
      <c r="C10" s="29">
        <f>SUM(D10:F10)</f>
        <v>3173</v>
      </c>
      <c r="D10" s="29">
        <f>H10+L10+P10+T10+X10</f>
        <v>660</v>
      </c>
      <c r="E10" s="29">
        <f>I10+M10+Q10+U10+Y10</f>
        <v>176</v>
      </c>
      <c r="F10" s="29">
        <f>J10+N10+R10+V10+Z10</f>
        <v>2337</v>
      </c>
      <c r="G10" s="29">
        <f>G13+G16+G19+G22+G25+G28+G31</f>
        <v>1148</v>
      </c>
      <c r="H10" s="29">
        <f>H13+H16+H19+H22+H25+H28+H31</f>
        <v>157</v>
      </c>
      <c r="I10" s="29">
        <f>I13+I16+I19+I22+I25+I28+I31</f>
        <v>31</v>
      </c>
      <c r="J10" s="29">
        <f>J13+J16+J19+J22+J25+J28+J31</f>
        <v>960</v>
      </c>
      <c r="K10" s="29">
        <f>K13+K16+K19+K22+K25+K28+K31</f>
        <v>1069</v>
      </c>
      <c r="L10" s="29">
        <f>L13+L16+L19+L22+L25+L28+L31</f>
        <v>206</v>
      </c>
      <c r="M10" s="29">
        <f>M13+M16+M19+M22+M25+M28+M31</f>
        <v>60</v>
      </c>
      <c r="N10" s="29">
        <f>N13+N16+N19+N22+N25+N28+N31</f>
        <v>803</v>
      </c>
      <c r="O10" s="29">
        <f>O13+O16+O19+O22+O25+O28+O31</f>
        <v>360</v>
      </c>
      <c r="P10" s="29">
        <f>P13+P16+P19+P22+P25+P28+P31</f>
        <v>176</v>
      </c>
      <c r="Q10" s="29">
        <f>Q13+Q16+Q19+Q22+Q25+Q28+Q31</f>
        <v>51</v>
      </c>
      <c r="R10" s="29">
        <f>R13+R16+R19+R22+R25+R28+R31</f>
        <v>133</v>
      </c>
      <c r="S10" s="29">
        <f>S13+S16+S19+S22+S25+S28+S31</f>
        <v>15</v>
      </c>
      <c r="T10" s="29">
        <f>T13+T16+T19+T22+T25+T28+T31</f>
        <v>4</v>
      </c>
      <c r="U10" s="29">
        <f>U13+U16+U19+U22+U25+U28+U31</f>
        <v>2</v>
      </c>
      <c r="V10" s="29">
        <f>V13+V16+V19+V22+V25+V28+V31</f>
        <v>9</v>
      </c>
      <c r="W10" s="29">
        <f>W13+W16+W19+W22+W25+W28+W31</f>
        <v>581</v>
      </c>
      <c r="X10" s="29">
        <f>X13+X16+X19+X22+X25+X28+X31</f>
        <v>117</v>
      </c>
      <c r="Y10" s="29">
        <f>Y13+Y16+Y19+Y22+Y25+Y28+Y31</f>
        <v>32</v>
      </c>
      <c r="Z10" s="39">
        <f>Z13+Z16+Z19+Z22+Z25+Z28+Z31</f>
        <v>432</v>
      </c>
    </row>
    <row r="11" spans="1:26" s="42" customFormat="1" ht="15" customHeight="1">
      <c r="A11" s="6" t="s">
        <v>6</v>
      </c>
      <c r="B11" s="18" t="s">
        <v>19</v>
      </c>
      <c r="C11" s="29">
        <f>SUM(D11:F11)</f>
        <v>69</v>
      </c>
      <c r="D11" s="29">
        <f>H11+L11+P11+T11+X11</f>
        <v>16</v>
      </c>
      <c r="E11" s="29">
        <f>I11+M11+Q11+U11+Y11</f>
        <v>0</v>
      </c>
      <c r="F11" s="29">
        <f>J11+N11+R11+V11+Z11</f>
        <v>53</v>
      </c>
      <c r="G11" s="29">
        <f>SUM(H11:J11)</f>
        <v>43</v>
      </c>
      <c r="H11" s="29">
        <f>H12+H13</f>
        <v>3</v>
      </c>
      <c r="I11" s="29">
        <f>I12+I13</f>
        <v>0</v>
      </c>
      <c r="J11" s="29">
        <f>J12+J13</f>
        <v>40</v>
      </c>
      <c r="K11" s="29">
        <f>SUM(L11:N11)</f>
        <v>9</v>
      </c>
      <c r="L11" s="29">
        <f>L12+L13</f>
        <v>3</v>
      </c>
      <c r="M11" s="29">
        <f>M12+M13</f>
        <v>0</v>
      </c>
      <c r="N11" s="29">
        <f>N12+N13</f>
        <v>6</v>
      </c>
      <c r="O11" s="29">
        <f>SUM(P11:R11)</f>
        <v>6</v>
      </c>
      <c r="P11" s="29">
        <f>P12+P13</f>
        <v>6</v>
      </c>
      <c r="Q11" s="29">
        <f>Q12+Q13</f>
        <v>0</v>
      </c>
      <c r="R11" s="29">
        <f>R12+R13</f>
        <v>0</v>
      </c>
      <c r="S11" s="29">
        <f>SUM(T11:V11)</f>
        <v>9</v>
      </c>
      <c r="T11" s="29">
        <f>T12+T13</f>
        <v>4</v>
      </c>
      <c r="U11" s="29">
        <f>U12+U13</f>
        <v>0</v>
      </c>
      <c r="V11" s="29">
        <f>V12+V13</f>
        <v>5</v>
      </c>
      <c r="W11" s="29">
        <f>SUM(X11:Z11)</f>
        <v>2</v>
      </c>
      <c r="X11" s="29">
        <f>X12+X13</f>
        <v>0</v>
      </c>
      <c r="Y11" s="29">
        <f>Y12+Y13</f>
        <v>0</v>
      </c>
      <c r="Z11" s="39">
        <f>Z12+Z13</f>
        <v>2</v>
      </c>
    </row>
    <row r="12" spans="1:26" s="42" customFormat="1" ht="15" customHeight="1">
      <c r="A12" s="7"/>
      <c r="B12" s="18" t="s">
        <v>17</v>
      </c>
      <c r="C12" s="29">
        <f>SUM(D12:F12)</f>
        <v>26</v>
      </c>
      <c r="D12" s="29">
        <f>H12+L12+P12+T12+X12</f>
        <v>10</v>
      </c>
      <c r="E12" s="29">
        <f>I12+M12+Q12+U12+Y12</f>
        <v>0</v>
      </c>
      <c r="F12" s="29">
        <f>J12+N12+R12+V12+Z12</f>
        <v>16</v>
      </c>
      <c r="G12" s="29">
        <f>SUM(H12:J12)</f>
        <v>13</v>
      </c>
      <c r="H12" s="31">
        <v>1</v>
      </c>
      <c r="I12" s="31">
        <v>0</v>
      </c>
      <c r="J12" s="31">
        <v>12</v>
      </c>
      <c r="K12" s="29">
        <f>SUM(L12:N12)</f>
        <v>4</v>
      </c>
      <c r="L12" s="31">
        <v>3</v>
      </c>
      <c r="M12" s="31">
        <v>0</v>
      </c>
      <c r="N12" s="31">
        <v>1</v>
      </c>
      <c r="O12" s="29">
        <f>SUM(P12:R12)</f>
        <v>5</v>
      </c>
      <c r="P12" s="31">
        <v>5</v>
      </c>
      <c r="Q12" s="31">
        <v>0</v>
      </c>
      <c r="R12" s="31">
        <v>0</v>
      </c>
      <c r="S12" s="29">
        <f>SUM(T12:V12)</f>
        <v>2</v>
      </c>
      <c r="T12" s="31">
        <v>1</v>
      </c>
      <c r="U12" s="31">
        <v>0</v>
      </c>
      <c r="V12" s="31">
        <v>1</v>
      </c>
      <c r="W12" s="29">
        <f>SUM(X12:Z12)</f>
        <v>2</v>
      </c>
      <c r="X12" s="31">
        <v>0</v>
      </c>
      <c r="Y12" s="31">
        <v>0</v>
      </c>
      <c r="Z12" s="40">
        <v>2</v>
      </c>
    </row>
    <row r="13" spans="1:26" s="42" customFormat="1" ht="15" customHeight="1">
      <c r="A13" s="8"/>
      <c r="B13" s="18" t="s">
        <v>18</v>
      </c>
      <c r="C13" s="29">
        <f>SUM(D13:F13)</f>
        <v>43</v>
      </c>
      <c r="D13" s="29">
        <f>H13+L13+P13+T13+X13</f>
        <v>6</v>
      </c>
      <c r="E13" s="29">
        <f>I13+M13+Q13+U13+Y13</f>
        <v>0</v>
      </c>
      <c r="F13" s="29">
        <f>J13+N13+R13+V13+Z13</f>
        <v>37</v>
      </c>
      <c r="G13" s="29">
        <f>SUM(H13:J13)</f>
        <v>30</v>
      </c>
      <c r="H13" s="52">
        <v>2</v>
      </c>
      <c r="I13" s="52">
        <v>0</v>
      </c>
      <c r="J13" s="52">
        <v>28</v>
      </c>
      <c r="K13" s="29">
        <f>SUM(L13:N13)</f>
        <v>5</v>
      </c>
      <c r="L13" s="52">
        <v>0</v>
      </c>
      <c r="M13" s="52">
        <v>0</v>
      </c>
      <c r="N13" s="52">
        <v>5</v>
      </c>
      <c r="O13" s="29">
        <f>SUM(P13:R13)</f>
        <v>1</v>
      </c>
      <c r="P13" s="52">
        <v>1</v>
      </c>
      <c r="Q13" s="52">
        <v>0</v>
      </c>
      <c r="R13" s="52">
        <v>0</v>
      </c>
      <c r="S13" s="29">
        <f>SUM(T13:V13)</f>
        <v>7</v>
      </c>
      <c r="T13" s="56">
        <v>3</v>
      </c>
      <c r="U13" s="56">
        <v>0</v>
      </c>
      <c r="V13" s="56">
        <v>4</v>
      </c>
      <c r="W13" s="29">
        <f>SUM(X13:Z13)</f>
        <v>0</v>
      </c>
      <c r="X13" s="56">
        <v>0</v>
      </c>
      <c r="Y13" s="56">
        <v>0</v>
      </c>
      <c r="Z13" s="58">
        <v>0</v>
      </c>
    </row>
    <row r="14" spans="1:26" s="42" customFormat="1" ht="15" customHeight="1">
      <c r="A14" s="6" t="s">
        <v>7</v>
      </c>
      <c r="B14" s="18" t="s">
        <v>19</v>
      </c>
      <c r="C14" s="29">
        <f>SUM(D14:F14)</f>
        <v>84</v>
      </c>
      <c r="D14" s="29">
        <f>H14+L14+P14+T14+X14</f>
        <v>26</v>
      </c>
      <c r="E14" s="29">
        <f>I14+M14+Q14+U14+Y14</f>
        <v>2</v>
      </c>
      <c r="F14" s="29">
        <f>J14+N14+R14+V14+Z14</f>
        <v>56</v>
      </c>
      <c r="G14" s="29">
        <f>SUM(H14:J14)</f>
        <v>45</v>
      </c>
      <c r="H14" s="53">
        <f>H15+H16</f>
        <v>9</v>
      </c>
      <c r="I14" s="53">
        <f>I15+I16</f>
        <v>0</v>
      </c>
      <c r="J14" s="53">
        <f>J15+J16</f>
        <v>36</v>
      </c>
      <c r="K14" s="29">
        <f>SUM(L14:N14)</f>
        <v>18</v>
      </c>
      <c r="L14" s="53">
        <f>L15+L16</f>
        <v>6</v>
      </c>
      <c r="M14" s="53">
        <f>M15+M16</f>
        <v>1</v>
      </c>
      <c r="N14" s="53">
        <f>N15+N16</f>
        <v>11</v>
      </c>
      <c r="O14" s="29">
        <f>SUM(P14:R14)</f>
        <v>11</v>
      </c>
      <c r="P14" s="53">
        <f>P15+P16</f>
        <v>6</v>
      </c>
      <c r="Q14" s="53">
        <f>Q15+Q16</f>
        <v>0</v>
      </c>
      <c r="R14" s="53">
        <f>R15+R16</f>
        <v>5</v>
      </c>
      <c r="S14" s="29">
        <f>SUM(T14:V14)</f>
        <v>5</v>
      </c>
      <c r="T14" s="53">
        <f>T15+T16</f>
        <v>3</v>
      </c>
      <c r="U14" s="53">
        <f>U15+U16</f>
        <v>0</v>
      </c>
      <c r="V14" s="53">
        <f>V15+V16</f>
        <v>2</v>
      </c>
      <c r="W14" s="29">
        <f>SUM(X14:Z14)</f>
        <v>5</v>
      </c>
      <c r="X14" s="53">
        <f>X15+X16</f>
        <v>2</v>
      </c>
      <c r="Y14" s="53">
        <f>Y15+Y16</f>
        <v>1</v>
      </c>
      <c r="Z14" s="59">
        <f>Z15+Z16</f>
        <v>2</v>
      </c>
    </row>
    <row r="15" spans="1:26" s="42" customFormat="1" ht="15" customHeight="1">
      <c r="A15" s="7"/>
      <c r="B15" s="18" t="s">
        <v>17</v>
      </c>
      <c r="C15" s="29">
        <f>SUM(D15:F15)</f>
        <v>31</v>
      </c>
      <c r="D15" s="29">
        <f>H15+L15+P15+T15+X15</f>
        <v>11</v>
      </c>
      <c r="E15" s="29">
        <f>I15+M15+Q15+U15+Y15</f>
        <v>0</v>
      </c>
      <c r="F15" s="29">
        <f>J15+N15+R15+V15+Z15</f>
        <v>20</v>
      </c>
      <c r="G15" s="29">
        <f>SUM(H15:J15)</f>
        <v>15</v>
      </c>
      <c r="H15" s="52">
        <v>4</v>
      </c>
      <c r="I15" s="52">
        <v>0</v>
      </c>
      <c r="J15" s="52">
        <v>11</v>
      </c>
      <c r="K15" s="29">
        <f>SUM(L15:N15)</f>
        <v>7</v>
      </c>
      <c r="L15" s="52">
        <v>1</v>
      </c>
      <c r="M15" s="52">
        <v>0</v>
      </c>
      <c r="N15" s="52">
        <v>6</v>
      </c>
      <c r="O15" s="29">
        <f>SUM(P15:R15)</f>
        <v>5</v>
      </c>
      <c r="P15" s="52">
        <v>3</v>
      </c>
      <c r="Q15" s="52">
        <v>0</v>
      </c>
      <c r="R15" s="52">
        <v>2</v>
      </c>
      <c r="S15" s="29">
        <f>SUM(T15:V15)</f>
        <v>4</v>
      </c>
      <c r="T15" s="56">
        <v>3</v>
      </c>
      <c r="U15" s="56">
        <v>0</v>
      </c>
      <c r="V15" s="56">
        <v>1</v>
      </c>
      <c r="W15" s="29">
        <f>SUM(X15:Z15)</f>
        <v>0</v>
      </c>
      <c r="X15" s="56">
        <v>0</v>
      </c>
      <c r="Y15" s="56">
        <v>0</v>
      </c>
      <c r="Z15" s="58">
        <v>0</v>
      </c>
    </row>
    <row r="16" spans="1:26" s="42" customFormat="1" ht="15" customHeight="1">
      <c r="A16" s="8"/>
      <c r="B16" s="18" t="s">
        <v>18</v>
      </c>
      <c r="C16" s="29">
        <f>SUM(D16:F16)</f>
        <v>53</v>
      </c>
      <c r="D16" s="29">
        <f>H16+L16+P16+T16+X16</f>
        <v>15</v>
      </c>
      <c r="E16" s="29">
        <f>I16+M16+Q16+U16+Y16</f>
        <v>2</v>
      </c>
      <c r="F16" s="29">
        <f>J16+N16+R16+V16+Z16</f>
        <v>36</v>
      </c>
      <c r="G16" s="29">
        <f>SUM(H16:J16)</f>
        <v>30</v>
      </c>
      <c r="H16" s="52">
        <v>5</v>
      </c>
      <c r="I16" s="52">
        <v>0</v>
      </c>
      <c r="J16" s="52">
        <v>25</v>
      </c>
      <c r="K16" s="29">
        <f>SUM(L16:N16)</f>
        <v>11</v>
      </c>
      <c r="L16" s="52">
        <v>5</v>
      </c>
      <c r="M16" s="52">
        <v>1</v>
      </c>
      <c r="N16" s="52">
        <v>5</v>
      </c>
      <c r="O16" s="29">
        <f>SUM(P16:R16)</f>
        <v>6</v>
      </c>
      <c r="P16" s="52">
        <v>3</v>
      </c>
      <c r="Q16" s="52">
        <v>0</v>
      </c>
      <c r="R16" s="52">
        <v>3</v>
      </c>
      <c r="S16" s="29">
        <f>SUM(T16:V16)</f>
        <v>1</v>
      </c>
      <c r="T16" s="56">
        <v>0</v>
      </c>
      <c r="U16" s="56">
        <v>0</v>
      </c>
      <c r="V16" s="56">
        <v>1</v>
      </c>
      <c r="W16" s="29">
        <f>SUM(X16:Z16)</f>
        <v>5</v>
      </c>
      <c r="X16" s="56">
        <v>2</v>
      </c>
      <c r="Y16" s="56">
        <v>1</v>
      </c>
      <c r="Z16" s="58">
        <v>2</v>
      </c>
    </row>
    <row r="17" spans="1:26" s="42" customFormat="1" ht="15" customHeight="1">
      <c r="A17" s="6" t="s">
        <v>8</v>
      </c>
      <c r="B17" s="18" t="s">
        <v>19</v>
      </c>
      <c r="C17" s="29">
        <f>SUM(D17:F17)</f>
        <v>1313</v>
      </c>
      <c r="D17" s="29">
        <f>H17+L17+P17+T17+X17</f>
        <v>355</v>
      </c>
      <c r="E17" s="29">
        <f>I17+M17+Q17+U17+Y17</f>
        <v>70</v>
      </c>
      <c r="F17" s="29">
        <f>J17+N17+R17+V17+Z17</f>
        <v>888</v>
      </c>
      <c r="G17" s="29">
        <f>SUM(H17:J17)</f>
        <v>581</v>
      </c>
      <c r="H17" s="53">
        <f>H18+H19</f>
        <v>94</v>
      </c>
      <c r="I17" s="53">
        <f>I18+I19</f>
        <v>10</v>
      </c>
      <c r="J17" s="53">
        <f>J18+J19</f>
        <v>477</v>
      </c>
      <c r="K17" s="29">
        <f>SUM(L17:N17)</f>
        <v>387</v>
      </c>
      <c r="L17" s="53">
        <f>L18+L19</f>
        <v>79</v>
      </c>
      <c r="M17" s="53">
        <f>M18+M19</f>
        <v>27</v>
      </c>
      <c r="N17" s="53">
        <f>N18+N19</f>
        <v>281</v>
      </c>
      <c r="O17" s="29">
        <f>SUM(P17:R17)</f>
        <v>240</v>
      </c>
      <c r="P17" s="53">
        <f>P18+P19</f>
        <v>143</v>
      </c>
      <c r="Q17" s="53">
        <f>Q18+Q19</f>
        <v>26</v>
      </c>
      <c r="R17" s="53">
        <f>R18+R19</f>
        <v>71</v>
      </c>
      <c r="S17" s="29">
        <f>SUM(T17:V17)</f>
        <v>4</v>
      </c>
      <c r="T17" s="53">
        <f>T18+T19</f>
        <v>2</v>
      </c>
      <c r="U17" s="53">
        <f>U18+U19</f>
        <v>1</v>
      </c>
      <c r="V17" s="53">
        <f>V18+V19</f>
        <v>1</v>
      </c>
      <c r="W17" s="29">
        <f>SUM(X17:Z17)</f>
        <v>101</v>
      </c>
      <c r="X17" s="53">
        <f>X18+X19</f>
        <v>37</v>
      </c>
      <c r="Y17" s="53">
        <f>Y18+Y19</f>
        <v>6</v>
      </c>
      <c r="Z17" s="59">
        <f>Z18+Z19</f>
        <v>58</v>
      </c>
    </row>
    <row r="18" spans="1:26" s="42" customFormat="1" ht="15" customHeight="1">
      <c r="A18" s="7"/>
      <c r="B18" s="18" t="s">
        <v>17</v>
      </c>
      <c r="C18" s="29">
        <f>SUM(D18:F18)</f>
        <v>638</v>
      </c>
      <c r="D18" s="29">
        <f>H18+L18+P18+T18+X18</f>
        <v>194</v>
      </c>
      <c r="E18" s="29">
        <f>I18+M18+Q18+U18+Y18</f>
        <v>40</v>
      </c>
      <c r="F18" s="29">
        <f>J18+N18+R18+V18+Z18</f>
        <v>404</v>
      </c>
      <c r="G18" s="29">
        <f>SUM(H18:J18)</f>
        <v>232</v>
      </c>
      <c r="H18" s="52">
        <v>37</v>
      </c>
      <c r="I18" s="52">
        <v>3</v>
      </c>
      <c r="J18" s="52">
        <v>192</v>
      </c>
      <c r="K18" s="29">
        <f>SUM(L18:N18)</f>
        <v>214</v>
      </c>
      <c r="L18" s="52">
        <v>40</v>
      </c>
      <c r="M18" s="52">
        <v>17</v>
      </c>
      <c r="N18" s="52">
        <v>157</v>
      </c>
      <c r="O18" s="29">
        <f>SUM(P18:R18)</f>
        <v>151</v>
      </c>
      <c r="P18" s="52">
        <v>97</v>
      </c>
      <c r="Q18" s="52">
        <v>19</v>
      </c>
      <c r="R18" s="52">
        <v>35</v>
      </c>
      <c r="S18" s="29">
        <f>SUM(T18:V18)</f>
        <v>3</v>
      </c>
      <c r="T18" s="56">
        <v>2</v>
      </c>
      <c r="U18" s="56">
        <v>1</v>
      </c>
      <c r="V18" s="56">
        <v>0</v>
      </c>
      <c r="W18" s="29">
        <f>SUM(X18:Z18)</f>
        <v>38</v>
      </c>
      <c r="X18" s="56">
        <v>18</v>
      </c>
      <c r="Y18" s="56">
        <v>0</v>
      </c>
      <c r="Z18" s="58">
        <v>20</v>
      </c>
    </row>
    <row r="19" spans="1:26" s="42" customFormat="1" ht="15" customHeight="1">
      <c r="A19" s="8"/>
      <c r="B19" s="18" t="s">
        <v>18</v>
      </c>
      <c r="C19" s="29">
        <f>SUM(D19:F19)</f>
        <v>675</v>
      </c>
      <c r="D19" s="29">
        <f>H19+L19+P19+T19+X19</f>
        <v>161</v>
      </c>
      <c r="E19" s="29">
        <f>I19+M19+Q19+U19+Y19</f>
        <v>30</v>
      </c>
      <c r="F19" s="29">
        <f>J19+N19+R19+V19+Z19</f>
        <v>484</v>
      </c>
      <c r="G19" s="29">
        <f>SUM(H19:J19)</f>
        <v>349</v>
      </c>
      <c r="H19" s="52">
        <v>57</v>
      </c>
      <c r="I19" s="52">
        <v>7</v>
      </c>
      <c r="J19" s="52">
        <v>285</v>
      </c>
      <c r="K19" s="29">
        <f>SUM(L19:N19)</f>
        <v>173</v>
      </c>
      <c r="L19" s="52">
        <v>39</v>
      </c>
      <c r="M19" s="52">
        <v>10</v>
      </c>
      <c r="N19" s="52">
        <v>124</v>
      </c>
      <c r="O19" s="29">
        <f>SUM(P19:R19)</f>
        <v>89</v>
      </c>
      <c r="P19" s="52">
        <v>46</v>
      </c>
      <c r="Q19" s="52">
        <v>7</v>
      </c>
      <c r="R19" s="52">
        <v>36</v>
      </c>
      <c r="S19" s="29">
        <f>SUM(T19:V19)</f>
        <v>1</v>
      </c>
      <c r="T19" s="56">
        <v>0</v>
      </c>
      <c r="U19" s="56">
        <v>0</v>
      </c>
      <c r="V19" s="56">
        <v>1</v>
      </c>
      <c r="W19" s="29">
        <f>SUM(X19:Z19)</f>
        <v>63</v>
      </c>
      <c r="X19" s="56">
        <v>19</v>
      </c>
      <c r="Y19" s="56">
        <v>6</v>
      </c>
      <c r="Z19" s="58">
        <v>38</v>
      </c>
    </row>
    <row r="20" spans="1:26" s="42" customFormat="1" ht="15" customHeight="1">
      <c r="A20" s="6" t="s">
        <v>9</v>
      </c>
      <c r="B20" s="18" t="s">
        <v>19</v>
      </c>
      <c r="C20" s="29">
        <f>SUM(D20:F20)</f>
        <v>1277</v>
      </c>
      <c r="D20" s="29">
        <f>H20+L20+P20+T20+X20</f>
        <v>298</v>
      </c>
      <c r="E20" s="29">
        <f>I20+M20+Q20+U20+Y20</f>
        <v>91</v>
      </c>
      <c r="F20" s="29">
        <f>J20+N20+R20+V20+Z20</f>
        <v>888</v>
      </c>
      <c r="G20" s="29">
        <f>SUM(H20:J20)</f>
        <v>459</v>
      </c>
      <c r="H20" s="53">
        <f>H21+H22</f>
        <v>52</v>
      </c>
      <c r="I20" s="53">
        <f>I21+I22</f>
        <v>16</v>
      </c>
      <c r="J20" s="53">
        <f>J21+J22</f>
        <v>391</v>
      </c>
      <c r="K20" s="29">
        <f>SUM(L20:N20)</f>
        <v>456</v>
      </c>
      <c r="L20" s="53">
        <f>L21+L22</f>
        <v>92</v>
      </c>
      <c r="M20" s="53">
        <f>M21+M22</f>
        <v>36</v>
      </c>
      <c r="N20" s="53">
        <f>N21+N22</f>
        <v>328</v>
      </c>
      <c r="O20" s="29">
        <f>SUM(P20:R20)</f>
        <v>200</v>
      </c>
      <c r="P20" s="53">
        <f>P21+P22</f>
        <v>105</v>
      </c>
      <c r="Q20" s="53">
        <f>Q21+Q22</f>
        <v>33</v>
      </c>
      <c r="R20" s="53">
        <f>R21+R22</f>
        <v>62</v>
      </c>
      <c r="S20" s="29">
        <f>SUM(T20:V20)</f>
        <v>0</v>
      </c>
      <c r="T20" s="53">
        <f>T21+T22</f>
        <v>0</v>
      </c>
      <c r="U20" s="53">
        <f>U21+U22</f>
        <v>0</v>
      </c>
      <c r="V20" s="53">
        <f>V21+V22</f>
        <v>0</v>
      </c>
      <c r="W20" s="29">
        <f>SUM(X20:Z20)</f>
        <v>162</v>
      </c>
      <c r="X20" s="53">
        <f>X21+X22</f>
        <v>49</v>
      </c>
      <c r="Y20" s="53">
        <f>Y21+Y22</f>
        <v>6</v>
      </c>
      <c r="Z20" s="59">
        <f>Z21+Z22</f>
        <v>107</v>
      </c>
    </row>
    <row r="21" spans="1:26" s="42" customFormat="1" ht="15" customHeight="1">
      <c r="A21" s="7"/>
      <c r="B21" s="18" t="s">
        <v>17</v>
      </c>
      <c r="C21" s="29">
        <f>SUM(D21:F21)</f>
        <v>626</v>
      </c>
      <c r="D21" s="29">
        <f>H21+L21+P21+T21+X21</f>
        <v>169</v>
      </c>
      <c r="E21" s="29">
        <f>I21+M21+Q21+U21+Y21</f>
        <v>45</v>
      </c>
      <c r="F21" s="29">
        <f>J21+N21+R21+V21+Z21</f>
        <v>412</v>
      </c>
      <c r="G21" s="29">
        <f>SUM(H21:J21)</f>
        <v>173</v>
      </c>
      <c r="H21" s="52">
        <v>17</v>
      </c>
      <c r="I21" s="52">
        <v>4</v>
      </c>
      <c r="J21" s="52">
        <v>152</v>
      </c>
      <c r="K21" s="29">
        <f>SUM(L21:N21)</f>
        <v>245</v>
      </c>
      <c r="L21" s="52">
        <v>47</v>
      </c>
      <c r="M21" s="52">
        <v>25</v>
      </c>
      <c r="N21" s="52">
        <v>173</v>
      </c>
      <c r="O21" s="29">
        <f>SUM(P21:R21)</f>
        <v>123</v>
      </c>
      <c r="P21" s="52">
        <v>73</v>
      </c>
      <c r="Q21" s="52">
        <v>14</v>
      </c>
      <c r="R21" s="52">
        <v>36</v>
      </c>
      <c r="S21" s="29">
        <f>SUM(T21:V21)</f>
        <v>0</v>
      </c>
      <c r="T21" s="56">
        <v>0</v>
      </c>
      <c r="U21" s="56">
        <v>0</v>
      </c>
      <c r="V21" s="56">
        <v>0</v>
      </c>
      <c r="W21" s="29">
        <f>SUM(X21:Z21)</f>
        <v>85</v>
      </c>
      <c r="X21" s="56">
        <v>32</v>
      </c>
      <c r="Y21" s="56">
        <v>2</v>
      </c>
      <c r="Z21" s="58">
        <v>51</v>
      </c>
    </row>
    <row r="22" spans="1:26" s="42" customFormat="1" ht="15" customHeight="1">
      <c r="A22" s="8"/>
      <c r="B22" s="18" t="s">
        <v>18</v>
      </c>
      <c r="C22" s="29">
        <f>SUM(D22:F22)</f>
        <v>651</v>
      </c>
      <c r="D22" s="29">
        <f>H22+L22+P22+T22+X22</f>
        <v>129</v>
      </c>
      <c r="E22" s="29">
        <f>I22+M22+Q22+U22+Y22</f>
        <v>46</v>
      </c>
      <c r="F22" s="29">
        <f>J22+N22+R22+V22+Z22</f>
        <v>476</v>
      </c>
      <c r="G22" s="29">
        <f>SUM(H22:J22)</f>
        <v>286</v>
      </c>
      <c r="H22" s="52">
        <v>35</v>
      </c>
      <c r="I22" s="52">
        <v>12</v>
      </c>
      <c r="J22" s="52">
        <v>239</v>
      </c>
      <c r="K22" s="29">
        <f>SUM(L22:N22)</f>
        <v>211</v>
      </c>
      <c r="L22" s="52">
        <v>45</v>
      </c>
      <c r="M22" s="52">
        <v>11</v>
      </c>
      <c r="N22" s="52">
        <v>155</v>
      </c>
      <c r="O22" s="29">
        <f>SUM(P22:R22)</f>
        <v>77</v>
      </c>
      <c r="P22" s="52">
        <v>32</v>
      </c>
      <c r="Q22" s="52">
        <v>19</v>
      </c>
      <c r="R22" s="52">
        <v>26</v>
      </c>
      <c r="S22" s="29">
        <f>SUM(T22:V22)</f>
        <v>0</v>
      </c>
      <c r="T22" s="56">
        <v>0</v>
      </c>
      <c r="U22" s="56">
        <v>0</v>
      </c>
      <c r="V22" s="56">
        <v>0</v>
      </c>
      <c r="W22" s="29">
        <f>SUM(X22:Z22)</f>
        <v>77</v>
      </c>
      <c r="X22" s="56">
        <v>17</v>
      </c>
      <c r="Y22" s="56">
        <v>4</v>
      </c>
      <c r="Z22" s="58">
        <v>56</v>
      </c>
    </row>
    <row r="23" spans="1:26" s="42" customFormat="1" ht="15" customHeight="1">
      <c r="A23" s="6" t="s">
        <v>10</v>
      </c>
      <c r="B23" s="18" t="s">
        <v>19</v>
      </c>
      <c r="C23" s="29">
        <f>SUM(D23:F23)</f>
        <v>883</v>
      </c>
      <c r="D23" s="29">
        <f>H23+L23+P23+T23+X23</f>
        <v>184</v>
      </c>
      <c r="E23" s="29">
        <f>I23+M23+Q23+U23+Y23</f>
        <v>63</v>
      </c>
      <c r="F23" s="29">
        <f>J23+N23+R23+V23+Z23</f>
        <v>636</v>
      </c>
      <c r="G23" s="29">
        <f>SUM(H23:J23)</f>
        <v>228</v>
      </c>
      <c r="H23" s="53">
        <f>H24+H25</f>
        <v>23</v>
      </c>
      <c r="I23" s="53">
        <f>I24+I25</f>
        <v>3</v>
      </c>
      <c r="J23" s="53">
        <f>J24+J25</f>
        <v>202</v>
      </c>
      <c r="K23" s="29">
        <f>SUM(L23:N23)</f>
        <v>290</v>
      </c>
      <c r="L23" s="53">
        <f>L24+L25</f>
        <v>59</v>
      </c>
      <c r="M23" s="53">
        <f>M24+M25</f>
        <v>17</v>
      </c>
      <c r="N23" s="53">
        <f>N24+N25</f>
        <v>214</v>
      </c>
      <c r="O23" s="29">
        <f>SUM(P23:R23)</f>
        <v>124</v>
      </c>
      <c r="P23" s="53">
        <f>P24+P25</f>
        <v>55</v>
      </c>
      <c r="Q23" s="53">
        <f>Q24+Q25</f>
        <v>22</v>
      </c>
      <c r="R23" s="53">
        <f>R24+R25</f>
        <v>47</v>
      </c>
      <c r="S23" s="29">
        <f>SUM(T23:V23)</f>
        <v>2</v>
      </c>
      <c r="T23" s="53">
        <f>T24+T25</f>
        <v>1</v>
      </c>
      <c r="U23" s="53">
        <f>U24+U25</f>
        <v>0</v>
      </c>
      <c r="V23" s="53">
        <f>V24+V25</f>
        <v>1</v>
      </c>
      <c r="W23" s="29">
        <f>SUM(X23:Z23)</f>
        <v>239</v>
      </c>
      <c r="X23" s="53">
        <f>X24+X25</f>
        <v>46</v>
      </c>
      <c r="Y23" s="53">
        <f>Y24+Y25</f>
        <v>21</v>
      </c>
      <c r="Z23" s="59">
        <f>Z24+Z25</f>
        <v>172</v>
      </c>
    </row>
    <row r="24" spans="1:26" s="42" customFormat="1" ht="15" customHeight="1">
      <c r="A24" s="7"/>
      <c r="B24" s="18" t="s">
        <v>17</v>
      </c>
      <c r="C24" s="29">
        <f>SUM(D24:F24)</f>
        <v>420</v>
      </c>
      <c r="D24" s="29">
        <f>H24+L24+P24+T24+X24</f>
        <v>102</v>
      </c>
      <c r="E24" s="29">
        <f>I24+M24+Q24+U24+Y24</f>
        <v>39</v>
      </c>
      <c r="F24" s="29">
        <f>J24+N24+R24+V24+Z24</f>
        <v>279</v>
      </c>
      <c r="G24" s="29">
        <f>SUM(H24:J24)</f>
        <v>93</v>
      </c>
      <c r="H24" s="52">
        <v>7</v>
      </c>
      <c r="I24" s="52">
        <v>1</v>
      </c>
      <c r="J24" s="52">
        <v>85</v>
      </c>
      <c r="K24" s="29">
        <f>SUM(L24:N24)</f>
        <v>137</v>
      </c>
      <c r="L24" s="52">
        <v>30</v>
      </c>
      <c r="M24" s="52">
        <v>9</v>
      </c>
      <c r="N24" s="52">
        <v>98</v>
      </c>
      <c r="O24" s="29">
        <f>SUM(P24:R24)</f>
        <v>79</v>
      </c>
      <c r="P24" s="52">
        <v>34</v>
      </c>
      <c r="Q24" s="52">
        <v>15</v>
      </c>
      <c r="R24" s="52">
        <v>30</v>
      </c>
      <c r="S24" s="29">
        <f>SUM(T24:V24)</f>
        <v>1</v>
      </c>
      <c r="T24" s="56">
        <v>1</v>
      </c>
      <c r="U24" s="56">
        <v>0</v>
      </c>
      <c r="V24" s="56">
        <v>0</v>
      </c>
      <c r="W24" s="29">
        <f>SUM(X24:Z24)</f>
        <v>110</v>
      </c>
      <c r="X24" s="56">
        <v>30</v>
      </c>
      <c r="Y24" s="56">
        <v>14</v>
      </c>
      <c r="Z24" s="58">
        <v>66</v>
      </c>
    </row>
    <row r="25" spans="1:26" s="42" customFormat="1" ht="15" customHeight="1">
      <c r="A25" s="8"/>
      <c r="B25" s="18" t="s">
        <v>18</v>
      </c>
      <c r="C25" s="29">
        <f>SUM(D25:F25)</f>
        <v>463</v>
      </c>
      <c r="D25" s="29">
        <f>H25+L25+P25+T25+X25</f>
        <v>82</v>
      </c>
      <c r="E25" s="29">
        <f>I25+M25+Q25+U25+Y25</f>
        <v>24</v>
      </c>
      <c r="F25" s="29">
        <f>J25+N25+R25+V25+Z25</f>
        <v>357</v>
      </c>
      <c r="G25" s="29">
        <f>SUM(H25:J25)</f>
        <v>135</v>
      </c>
      <c r="H25" s="52">
        <v>16</v>
      </c>
      <c r="I25" s="52">
        <v>2</v>
      </c>
      <c r="J25" s="52">
        <v>117</v>
      </c>
      <c r="K25" s="29">
        <f>SUM(L25:N25)</f>
        <v>153</v>
      </c>
      <c r="L25" s="52">
        <v>29</v>
      </c>
      <c r="M25" s="52">
        <v>8</v>
      </c>
      <c r="N25" s="52">
        <v>116</v>
      </c>
      <c r="O25" s="29">
        <f>SUM(P25:R25)</f>
        <v>45</v>
      </c>
      <c r="P25" s="52">
        <v>21</v>
      </c>
      <c r="Q25" s="52">
        <v>7</v>
      </c>
      <c r="R25" s="52">
        <v>17</v>
      </c>
      <c r="S25" s="29">
        <f>SUM(T25:V25)</f>
        <v>1</v>
      </c>
      <c r="T25" s="56">
        <v>0</v>
      </c>
      <c r="U25" s="56">
        <v>0</v>
      </c>
      <c r="V25" s="56">
        <v>1</v>
      </c>
      <c r="W25" s="29">
        <f>SUM(X25:Z25)</f>
        <v>129</v>
      </c>
      <c r="X25" s="56">
        <v>16</v>
      </c>
      <c r="Y25" s="56">
        <v>7</v>
      </c>
      <c r="Z25" s="58">
        <v>106</v>
      </c>
    </row>
    <row r="26" spans="1:26" s="42" customFormat="1" ht="15" customHeight="1">
      <c r="A26" s="6" t="s">
        <v>11</v>
      </c>
      <c r="B26" s="18" t="s">
        <v>19</v>
      </c>
      <c r="C26" s="29">
        <f>SUM(D26:F26)</f>
        <v>1083</v>
      </c>
      <c r="D26" s="29">
        <f>H26+L26+P26+T26+X26</f>
        <v>244</v>
      </c>
      <c r="E26" s="29">
        <f>I26+M26+Q26+U26+Y26</f>
        <v>71</v>
      </c>
      <c r="F26" s="29">
        <f>J26+N26+R26+V26+Z26</f>
        <v>768</v>
      </c>
      <c r="G26" s="29">
        <f>SUM(H26:J26)</f>
        <v>303</v>
      </c>
      <c r="H26" s="53">
        <f>H27+H28</f>
        <v>33</v>
      </c>
      <c r="I26" s="53">
        <f>I27+I28</f>
        <v>8</v>
      </c>
      <c r="J26" s="53">
        <f>J27+J28</f>
        <v>262</v>
      </c>
      <c r="K26" s="29">
        <f>SUM(L26:N26)</f>
        <v>438</v>
      </c>
      <c r="L26" s="53">
        <f>L27+L28</f>
        <v>96</v>
      </c>
      <c r="M26" s="53">
        <f>M27+M28</f>
        <v>32</v>
      </c>
      <c r="N26" s="53">
        <f>N27+N28</f>
        <v>310</v>
      </c>
      <c r="O26" s="29">
        <f>SUM(P26:R26)</f>
        <v>145</v>
      </c>
      <c r="P26" s="53">
        <f>P27+P28</f>
        <v>71</v>
      </c>
      <c r="Q26" s="53">
        <f>Q27+Q28</f>
        <v>20</v>
      </c>
      <c r="R26" s="53">
        <f>R27+R28</f>
        <v>54</v>
      </c>
      <c r="S26" s="29">
        <f>SUM(T26:V26)</f>
        <v>4</v>
      </c>
      <c r="T26" s="53">
        <f>T27+T28</f>
        <v>1</v>
      </c>
      <c r="U26" s="53">
        <f>U27+U28</f>
        <v>1</v>
      </c>
      <c r="V26" s="53">
        <f>V27+V28</f>
        <v>2</v>
      </c>
      <c r="W26" s="29">
        <f>SUM(X26:Z26)</f>
        <v>193</v>
      </c>
      <c r="X26" s="53">
        <f>X27+X28</f>
        <v>43</v>
      </c>
      <c r="Y26" s="53">
        <f>Y27+Y28</f>
        <v>10</v>
      </c>
      <c r="Z26" s="59">
        <f>Z27+Z28</f>
        <v>140</v>
      </c>
    </row>
    <row r="27" spans="1:26" s="42" customFormat="1" ht="15" customHeight="1">
      <c r="A27" s="7"/>
      <c r="B27" s="18" t="s">
        <v>17</v>
      </c>
      <c r="C27" s="29">
        <f>SUM(D27:F27)</f>
        <v>521</v>
      </c>
      <c r="D27" s="29">
        <f>H27+L27+P27+T27+X27</f>
        <v>141</v>
      </c>
      <c r="E27" s="29">
        <f>I27+M27+Q27+U27+Y27</f>
        <v>33</v>
      </c>
      <c r="F27" s="29">
        <f>J27+N27+R27+V27+Z27</f>
        <v>347</v>
      </c>
      <c r="G27" s="29">
        <f>SUM(H27:J27)</f>
        <v>121</v>
      </c>
      <c r="H27" s="52">
        <v>10</v>
      </c>
      <c r="I27" s="52">
        <v>3</v>
      </c>
      <c r="J27" s="52">
        <v>108</v>
      </c>
      <c r="K27" s="29">
        <f>SUM(L27:N27)</f>
        <v>218</v>
      </c>
      <c r="L27" s="52">
        <v>59</v>
      </c>
      <c r="M27" s="52">
        <v>16</v>
      </c>
      <c r="N27" s="52">
        <v>143</v>
      </c>
      <c r="O27" s="29">
        <f>SUM(P27:R27)</f>
        <v>91</v>
      </c>
      <c r="P27" s="52">
        <v>46</v>
      </c>
      <c r="Q27" s="52">
        <v>9</v>
      </c>
      <c r="R27" s="52">
        <v>36</v>
      </c>
      <c r="S27" s="29">
        <f>SUM(T27:V27)</f>
        <v>2</v>
      </c>
      <c r="T27" s="56">
        <v>1</v>
      </c>
      <c r="U27" s="56">
        <v>0</v>
      </c>
      <c r="V27" s="56">
        <v>1</v>
      </c>
      <c r="W27" s="29">
        <f>SUM(X27:Z27)</f>
        <v>89</v>
      </c>
      <c r="X27" s="56">
        <v>25</v>
      </c>
      <c r="Y27" s="56">
        <v>5</v>
      </c>
      <c r="Z27" s="58">
        <v>59</v>
      </c>
    </row>
    <row r="28" spans="1:26" s="42" customFormat="1" ht="15" customHeight="1">
      <c r="A28" s="8"/>
      <c r="B28" s="18" t="s">
        <v>18</v>
      </c>
      <c r="C28" s="29">
        <f>SUM(D28:F28)</f>
        <v>562</v>
      </c>
      <c r="D28" s="29">
        <f>H28+L28+P28+T28+X28</f>
        <v>103</v>
      </c>
      <c r="E28" s="29">
        <f>I28+M28+Q28+U28+Y28</f>
        <v>38</v>
      </c>
      <c r="F28" s="29">
        <f>J28+N28+R28+V28+Z28</f>
        <v>421</v>
      </c>
      <c r="G28" s="29">
        <f>SUM(H28:J28)</f>
        <v>182</v>
      </c>
      <c r="H28" s="52">
        <v>23</v>
      </c>
      <c r="I28" s="52">
        <v>5</v>
      </c>
      <c r="J28" s="52">
        <v>154</v>
      </c>
      <c r="K28" s="29">
        <f>SUM(L28:N28)</f>
        <v>220</v>
      </c>
      <c r="L28" s="52">
        <v>37</v>
      </c>
      <c r="M28" s="52">
        <v>16</v>
      </c>
      <c r="N28" s="52">
        <v>167</v>
      </c>
      <c r="O28" s="29">
        <f>SUM(P28:R28)</f>
        <v>54</v>
      </c>
      <c r="P28" s="52">
        <v>25</v>
      </c>
      <c r="Q28" s="52">
        <v>11</v>
      </c>
      <c r="R28" s="52">
        <v>18</v>
      </c>
      <c r="S28" s="29">
        <f>SUM(T28:V28)</f>
        <v>2</v>
      </c>
      <c r="T28" s="56">
        <v>0</v>
      </c>
      <c r="U28" s="56">
        <v>1</v>
      </c>
      <c r="V28" s="56">
        <v>1</v>
      </c>
      <c r="W28" s="29">
        <f>SUM(X28:Z28)</f>
        <v>104</v>
      </c>
      <c r="X28" s="56">
        <v>18</v>
      </c>
      <c r="Y28" s="56">
        <v>5</v>
      </c>
      <c r="Z28" s="58">
        <v>81</v>
      </c>
    </row>
    <row r="29" spans="1:26" s="42" customFormat="1" ht="15" customHeight="1">
      <c r="A29" s="6" t="s">
        <v>12</v>
      </c>
      <c r="B29" s="18" t="s">
        <v>19</v>
      </c>
      <c r="C29" s="29">
        <f>SUM(D29:F29)</f>
        <v>1404</v>
      </c>
      <c r="D29" s="29">
        <f>H29+L29+P29+T29+X29</f>
        <v>340</v>
      </c>
      <c r="E29" s="29">
        <f>I29+M29+Q29+U29+Y29</f>
        <v>83</v>
      </c>
      <c r="F29" s="29">
        <f>J29+N29+R29+V29+Z29</f>
        <v>981</v>
      </c>
      <c r="G29" s="29">
        <f>SUM(H29:J29)</f>
        <v>228</v>
      </c>
      <c r="H29" s="53">
        <f>H30+H31</f>
        <v>26</v>
      </c>
      <c r="I29" s="53">
        <f>I30+I31</f>
        <v>6</v>
      </c>
      <c r="J29" s="53">
        <f>J30+J31</f>
        <v>196</v>
      </c>
      <c r="K29" s="29">
        <f>SUM(L29:N29)</f>
        <v>596</v>
      </c>
      <c r="L29" s="53">
        <f>L30+L31</f>
        <v>109</v>
      </c>
      <c r="M29" s="53">
        <f>M30+M31</f>
        <v>31</v>
      </c>
      <c r="N29" s="53">
        <f>N30+N31</f>
        <v>456</v>
      </c>
      <c r="O29" s="29">
        <f>SUM(P29:R29)</f>
        <v>239</v>
      </c>
      <c r="P29" s="53">
        <f>P30+P31</f>
        <v>120</v>
      </c>
      <c r="Q29" s="53">
        <f>Q30+Q31</f>
        <v>24</v>
      </c>
      <c r="R29" s="53">
        <f>R30+R31</f>
        <v>95</v>
      </c>
      <c r="S29" s="29">
        <f>SUM(T29:V29)</f>
        <v>5</v>
      </c>
      <c r="T29" s="53">
        <f>T30+T31</f>
        <v>2</v>
      </c>
      <c r="U29" s="53">
        <f>U30+U31</f>
        <v>2</v>
      </c>
      <c r="V29" s="53">
        <f>V30+V31</f>
        <v>1</v>
      </c>
      <c r="W29" s="29">
        <f>SUM(X29:Z29)</f>
        <v>336</v>
      </c>
      <c r="X29" s="53">
        <f>X30+X31</f>
        <v>83</v>
      </c>
      <c r="Y29" s="53">
        <f>Y30+Y31</f>
        <v>20</v>
      </c>
      <c r="Z29" s="59">
        <f>Z30+Z31</f>
        <v>233</v>
      </c>
    </row>
    <row r="30" spans="1:26" s="42" customFormat="1" ht="15" customHeight="1">
      <c r="A30" s="7"/>
      <c r="B30" s="18" t="s">
        <v>17</v>
      </c>
      <c r="C30" s="29">
        <f>SUM(D30:F30)</f>
        <v>678</v>
      </c>
      <c r="D30" s="29">
        <f>H30+L30+P30+T30+X30</f>
        <v>176</v>
      </c>
      <c r="E30" s="29">
        <f>I30+M30+Q30+U30+Y30</f>
        <v>47</v>
      </c>
      <c r="F30" s="29">
        <f>J30+N30+R30+V30+Z30</f>
        <v>455</v>
      </c>
      <c r="G30" s="29">
        <f>SUM(H30:J30)</f>
        <v>92</v>
      </c>
      <c r="H30" s="52">
        <v>7</v>
      </c>
      <c r="I30" s="52">
        <v>1</v>
      </c>
      <c r="J30" s="52">
        <v>84</v>
      </c>
      <c r="K30" s="29">
        <f>SUM(L30:N30)</f>
        <v>300</v>
      </c>
      <c r="L30" s="52">
        <v>58</v>
      </c>
      <c r="M30" s="52">
        <v>17</v>
      </c>
      <c r="N30" s="52">
        <v>225</v>
      </c>
      <c r="O30" s="29">
        <f>SUM(P30:R30)</f>
        <v>151</v>
      </c>
      <c r="P30" s="52">
        <v>72</v>
      </c>
      <c r="Q30" s="52">
        <v>17</v>
      </c>
      <c r="R30" s="52">
        <v>62</v>
      </c>
      <c r="S30" s="29">
        <f>SUM(T30:V30)</f>
        <v>2</v>
      </c>
      <c r="T30" s="56">
        <v>1</v>
      </c>
      <c r="U30" s="56">
        <v>1</v>
      </c>
      <c r="V30" s="56">
        <v>0</v>
      </c>
      <c r="W30" s="29">
        <f>SUM(X30:Z30)</f>
        <v>133</v>
      </c>
      <c r="X30" s="56">
        <v>38</v>
      </c>
      <c r="Y30" s="56">
        <v>11</v>
      </c>
      <c r="Z30" s="58">
        <v>84</v>
      </c>
    </row>
    <row r="31" spans="1:26" s="42" customFormat="1" ht="15" customHeight="1">
      <c r="A31" s="8"/>
      <c r="B31" s="18" t="s">
        <v>18</v>
      </c>
      <c r="C31" s="29">
        <f>SUM(D31:F31)</f>
        <v>726</v>
      </c>
      <c r="D31" s="29">
        <f>H31+L31+P31+T31+X31</f>
        <v>164</v>
      </c>
      <c r="E31" s="29">
        <f>I31+M31+Q31+U31+Y31</f>
        <v>36</v>
      </c>
      <c r="F31" s="29">
        <f>J31+N31+R31+V31+Z31</f>
        <v>526</v>
      </c>
      <c r="G31" s="29">
        <f>SUM(H31:J31)</f>
        <v>136</v>
      </c>
      <c r="H31" s="52">
        <v>19</v>
      </c>
      <c r="I31" s="52">
        <v>5</v>
      </c>
      <c r="J31" s="52">
        <v>112</v>
      </c>
      <c r="K31" s="29">
        <f>SUM(L31:N31)</f>
        <v>296</v>
      </c>
      <c r="L31" s="52">
        <v>51</v>
      </c>
      <c r="M31" s="52">
        <v>14</v>
      </c>
      <c r="N31" s="52">
        <v>231</v>
      </c>
      <c r="O31" s="29">
        <f>SUM(P31:R31)</f>
        <v>88</v>
      </c>
      <c r="P31" s="52">
        <v>48</v>
      </c>
      <c r="Q31" s="52">
        <v>7</v>
      </c>
      <c r="R31" s="52">
        <v>33</v>
      </c>
      <c r="S31" s="29">
        <f>SUM(T31:V31)</f>
        <v>3</v>
      </c>
      <c r="T31" s="56">
        <v>1</v>
      </c>
      <c r="U31" s="56">
        <v>1</v>
      </c>
      <c r="V31" s="56">
        <v>1</v>
      </c>
      <c r="W31" s="29">
        <f>SUM(X31:Z31)</f>
        <v>203</v>
      </c>
      <c r="X31" s="56">
        <v>45</v>
      </c>
      <c r="Y31" s="56">
        <v>9</v>
      </c>
      <c r="Z31" s="58">
        <v>149</v>
      </c>
    </row>
    <row r="32" spans="1:26" s="42" customFormat="1" ht="15.75" customHeight="1">
      <c r="A32" s="44"/>
      <c r="B32" s="47"/>
      <c r="C32" s="22" t="s">
        <v>44</v>
      </c>
      <c r="D32" s="9"/>
      <c r="E32" s="9"/>
      <c r="F32" s="9"/>
      <c r="G32" s="30"/>
      <c r="H32" s="30"/>
      <c r="I32" s="30"/>
      <c r="J32" s="30"/>
      <c r="K32" s="30"/>
      <c r="L32" s="30"/>
      <c r="M32" s="30"/>
      <c r="N32" s="30"/>
      <c r="O32" s="30"/>
      <c r="P32" s="30"/>
      <c r="Q32" s="30"/>
      <c r="R32" s="30"/>
      <c r="S32" s="9"/>
      <c r="T32" s="35"/>
      <c r="U32" s="35"/>
      <c r="V32" s="35"/>
      <c r="W32" s="35"/>
      <c r="X32" s="35"/>
      <c r="Y32" s="35"/>
      <c r="Z32" s="35"/>
    </row>
    <row r="33" spans="1:26" s="42" customFormat="1" ht="15" customHeight="1">
      <c r="A33" s="45" t="s">
        <v>37</v>
      </c>
      <c r="B33" s="42"/>
      <c r="C33" s="42"/>
      <c r="D33" s="42"/>
      <c r="E33" s="50" t="s">
        <v>45</v>
      </c>
      <c r="F33" s="42"/>
      <c r="G33" s="42"/>
      <c r="H33" s="42"/>
      <c r="I33" s="45"/>
      <c r="J33" s="42"/>
      <c r="K33" s="45" t="s">
        <v>46</v>
      </c>
      <c r="L33" s="42"/>
      <c r="M33" s="42"/>
      <c r="N33" s="42"/>
      <c r="O33" s="42"/>
      <c r="P33" s="54"/>
      <c r="Q33" s="42"/>
      <c r="R33" s="55" t="s">
        <v>48</v>
      </c>
      <c r="S33" s="55"/>
      <c r="T33" s="42"/>
      <c r="U33" s="42"/>
      <c r="V33" s="42"/>
      <c r="W33" s="50" t="s">
        <v>49</v>
      </c>
      <c r="X33" s="57"/>
      <c r="Y33" s="57"/>
      <c r="Z33" s="57"/>
    </row>
    <row r="34" spans="1:26" s="42" customFormat="1" ht="15" customHeight="1">
      <c r="A34" s="45"/>
      <c r="B34" s="42"/>
      <c r="C34" s="42"/>
      <c r="D34" s="42"/>
      <c r="E34" s="51"/>
      <c r="F34" s="42"/>
      <c r="G34" s="42"/>
      <c r="H34" s="42"/>
      <c r="I34" s="45"/>
      <c r="J34" s="42"/>
      <c r="K34" s="45" t="s">
        <v>47</v>
      </c>
      <c r="L34" s="42"/>
      <c r="M34" s="42"/>
      <c r="N34" s="42"/>
      <c r="O34" s="42"/>
      <c r="P34" s="54"/>
      <c r="Q34" s="42"/>
      <c r="R34" s="55"/>
      <c r="S34" s="55"/>
      <c r="T34" s="42"/>
      <c r="U34" s="42"/>
      <c r="V34" s="42"/>
      <c r="W34" s="42"/>
      <c r="X34" s="42"/>
      <c r="Y34" s="42"/>
      <c r="Z34" s="42"/>
    </row>
    <row r="35" spans="1:26" s="10" customFormat="1" ht="15" customHeight="1">
      <c r="A35" s="46" t="s">
        <v>38</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s="10" customFormat="1" ht="15" customHeight="1">
      <c r="A36" s="10" t="s">
        <v>39</v>
      </c>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 customHeight="1">
      <c r="A37" s="10" t="s">
        <v>40</v>
      </c>
      <c r="B37" s="43"/>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5" customHeight="1">
      <c r="A38" s="43"/>
      <c r="B38" s="10" t="s">
        <v>42</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5" customHeight="1">
      <c r="A39" s="10" t="s">
        <v>41</v>
      </c>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 customHeight="1">
      <c r="A40" s="10"/>
      <c r="B40" s="43"/>
      <c r="C40" s="43"/>
      <c r="D40" s="43"/>
      <c r="E40" s="43"/>
      <c r="F40" s="43"/>
      <c r="G40" s="43"/>
      <c r="H40" s="43"/>
      <c r="I40" s="43"/>
      <c r="J40" s="43"/>
      <c r="K40" s="43"/>
      <c r="L40" s="43"/>
      <c r="M40" s="43"/>
      <c r="N40" s="43"/>
      <c r="O40" s="43"/>
      <c r="P40" s="43"/>
      <c r="Q40" s="43"/>
      <c r="R40" s="43"/>
      <c r="S40" s="43"/>
      <c r="T40" s="43"/>
      <c r="U40" s="43"/>
      <c r="V40" s="43"/>
      <c r="W40" s="43"/>
      <c r="X40" s="43"/>
      <c r="Y40" s="43"/>
      <c r="Z40" s="43"/>
    </row>
  </sheetData>
  <mergeCells count="28">
    <mergeCell ref="A3:Z3"/>
    <mergeCell ref="A4:X4"/>
    <mergeCell ref="C5:Z5"/>
    <mergeCell ref="U1:V1"/>
    <mergeCell ref="W1:Z1"/>
    <mergeCell ref="U2:V2"/>
    <mergeCell ref="W2:Z2"/>
    <mergeCell ref="A17:A19"/>
    <mergeCell ref="A5:A7"/>
    <mergeCell ref="B5:B7"/>
    <mergeCell ref="C6:F6"/>
    <mergeCell ref="G6:J6"/>
    <mergeCell ref="S6:V6"/>
    <mergeCell ref="W6:Z6"/>
    <mergeCell ref="A8:A10"/>
    <mergeCell ref="A11:A13"/>
    <mergeCell ref="A14:A16"/>
    <mergeCell ref="K6:N6"/>
    <mergeCell ref="O6:R6"/>
    <mergeCell ref="E33:E34"/>
    <mergeCell ref="R33:S34"/>
    <mergeCell ref="W33:Z33"/>
    <mergeCell ref="A20:A22"/>
    <mergeCell ref="A23:A25"/>
    <mergeCell ref="A26:A28"/>
    <mergeCell ref="A29:A31"/>
    <mergeCell ref="A32:B32"/>
    <mergeCell ref="A33:A34"/>
  </mergeCells>
  <printOptions/>
  <pageMargins left="0.708661417322835" right="0.708661417322835" top="0.748031496062992" bottom="0.748031496062992" header="0.31496062992126" footer="0.31496062992126"/>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