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<sst xmlns="http://schemas.openxmlformats.org/spreadsheetml/2006/main" count="179" uniqueCount="82">
  <si>
    <t>公  開  類</t>
  </si>
  <si>
    <t>半年(年)報</t>
  </si>
  <si>
    <t>臺中市各項預防接種完成率統計</t>
  </si>
  <si>
    <t>接種期間:截至中華民國110年6月</t>
  </si>
  <si>
    <t xml:space="preserve">   </t>
  </si>
  <si>
    <t>鄉鎮市區別</t>
  </si>
  <si>
    <t>總計</t>
  </si>
  <si>
    <t>大甲區</t>
  </si>
  <si>
    <t>大安區</t>
  </si>
  <si>
    <t>大肚區</t>
  </si>
  <si>
    <t>大里區</t>
  </si>
  <si>
    <t>大雅區</t>
  </si>
  <si>
    <t>中區</t>
  </si>
  <si>
    <t>太平區</t>
  </si>
  <si>
    <t>北屯區</t>
  </si>
  <si>
    <t>北區</t>
  </si>
  <si>
    <t>外埔區</t>
  </si>
  <si>
    <t>石岡區</t>
  </si>
  <si>
    <t>后里區</t>
  </si>
  <si>
    <t>西屯區</t>
  </si>
  <si>
    <t>西區</t>
  </si>
  <si>
    <t>沙鹿區</t>
  </si>
  <si>
    <t>和平區</t>
  </si>
  <si>
    <t>東區</t>
  </si>
  <si>
    <t>東勢區</t>
  </si>
  <si>
    <t>南屯區</t>
  </si>
  <si>
    <t>南區</t>
  </si>
  <si>
    <t>烏日區</t>
  </si>
  <si>
    <t>神岡區</t>
  </si>
  <si>
    <t>梧棲區</t>
  </si>
  <si>
    <t>清水區</t>
  </si>
  <si>
    <t>新社區</t>
  </si>
  <si>
    <t>潭子區</t>
  </si>
  <si>
    <t>龍井區</t>
  </si>
  <si>
    <t>豐原區</t>
  </si>
  <si>
    <t>霧峰區</t>
  </si>
  <si>
    <t>半年報：每半年終了2個月內編報</t>
  </si>
  <si>
    <t>年    報：每年終了4個月內編報</t>
  </si>
  <si>
    <t xml:space="preserve"> B 型 肝 炎 疫 苗(Hepatitis B)</t>
  </si>
  <si>
    <t>109年7月至109年12月出生</t>
  </si>
  <si>
    <t>第　二　劑</t>
  </si>
  <si>
    <t>應接種數</t>
  </si>
  <si>
    <t>接種數</t>
  </si>
  <si>
    <t>接種率</t>
  </si>
  <si>
    <t>109年1月至109年6月出生</t>
  </si>
  <si>
    <t>第　三　劑</t>
  </si>
  <si>
    <t xml:space="preserve"> </t>
  </si>
  <si>
    <t>五合一疫苗 
(DTaP-Hib-IPV)</t>
  </si>
  <si>
    <t>108年1月至108年6月出生</t>
  </si>
  <si>
    <t>第　四　劑</t>
  </si>
  <si>
    <t>結合型肺炎鏈球菌疫苗(PCV)</t>
  </si>
  <si>
    <t>108年7月至108年12月出生</t>
  </si>
  <si>
    <t>編製機關</t>
  </si>
  <si>
    <t>表　　號</t>
  </si>
  <si>
    <t>卡  介  苗(BCG)</t>
  </si>
  <si>
    <t>單　一　劑</t>
  </si>
  <si>
    <t>臺中市政府衛生局</t>
  </si>
  <si>
    <t>10540-02-02-2</t>
  </si>
  <si>
    <t xml:space="preserve">   單位：人、％</t>
  </si>
  <si>
    <t>臺中市各項預防接種完成率統計(續)</t>
  </si>
  <si>
    <t xml:space="preserve"> 接種期間: 截至中華民國110年6月  </t>
  </si>
  <si>
    <t>填表</t>
  </si>
  <si>
    <t>資料來源：本局疾病管制科依據全國性預防接種資訊管理系統之資料統計彙編。</t>
  </si>
  <si>
    <t>填表說明：本表編製1份，並依統計法規定永久保存，資料透過網際網路上傳至「臺中市公務統計行政管理系統」。</t>
  </si>
  <si>
    <t xml:space="preserve">麻疹腮腺炎德國麻疹
混合疫苗(MMR)     </t>
  </si>
  <si>
    <t>第　一　劑</t>
  </si>
  <si>
    <t>水  痘   疫  苗
(Varicella)</t>
  </si>
  <si>
    <t>審核</t>
  </si>
  <si>
    <t xml:space="preserve"> A 型 肝 炎 疫 苗(Hepatitis A)</t>
  </si>
  <si>
    <t>107年7月至107年12月出生</t>
  </si>
  <si>
    <t>業務主管人員</t>
  </si>
  <si>
    <t>主辦統計人員</t>
  </si>
  <si>
    <t xml:space="preserve">活性減毒日本腦炎疫苗(JE)     </t>
  </si>
  <si>
    <t>107年1月至107年6月出生</t>
  </si>
  <si>
    <t>機關首長</t>
  </si>
  <si>
    <t>白喉破傷風非細胞性
百日咳及不活化小兒麻痺混合疫苗 (DTaP-IPV/ Tdap-IPV)</t>
  </si>
  <si>
    <t>103年9月2日至104年9月1日出生</t>
  </si>
  <si>
    <t>單 一　劑</t>
  </si>
  <si>
    <t xml:space="preserve">麻疹腮腺炎德國麻疹
混合疫苗(MMR)      </t>
  </si>
  <si>
    <t>102年9月2日至103年9月1日出生</t>
  </si>
  <si>
    <t xml:space="preserve">       單位：人、％</t>
  </si>
  <si>
    <t xml:space="preserve">中華民國110年8月10日編製  </t>
  </si>
</sst>
</file>

<file path=xl/styles.xml><?xml version="1.0" encoding="utf-8"?>
<styleSheet xmlns="http://schemas.openxmlformats.org/spreadsheetml/2006/main">
  <numFmts count="3">
    <numFmt numFmtId="188" formatCode="&quot;$&quot;0_);\(&quot;$&quot;0\)"/>
    <numFmt numFmtId="189" formatCode="_-* #,##0_-;\-* #,##0_-;_-* &quot;-&quot;_-;_-@_-"/>
    <numFmt numFmtId="190" formatCode="_-* #,##0.00_-;\-* #,##0.0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u val="single"/>
      <sz val="16"/>
      <color theme="1"/>
      <name val="標楷體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2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188" fontId="4" fillId="0" borderId="3" xfId="20" applyNumberFormat="1" applyFont="1" applyBorder="1" applyAlignment="1" applyProtection="1">
      <alignment horizontal="centerContinuous"/>
      <protection locked="0"/>
    </xf>
    <xf numFmtId="0" fontId="4" fillId="0" borderId="0" xfId="20" applyFont="1" applyAlignment="1" applyProtection="1">
      <alignment horizontal="center" vertical="center"/>
      <protection locked="0"/>
    </xf>
    <xf numFmtId="49" fontId="3" fillId="0" borderId="0" xfId="20" applyNumberFormat="1" applyFont="1" applyAlignment="1" applyProtection="1">
      <alignment horizontal="center" vertical="top"/>
      <protection locked="0"/>
    </xf>
    <xf numFmtId="0" fontId="4" fillId="0" borderId="0" xfId="20" applyFont="1" applyAlignment="1" applyProtection="1">
      <alignment horizontal="centerContinuous"/>
      <protection locked="0"/>
    </xf>
    <xf numFmtId="0" fontId="3" fillId="0" borderId="0" xfId="20" applyFont="1" applyProtection="1">
      <protection locked="0"/>
    </xf>
    <xf numFmtId="188" fontId="3" fillId="0" borderId="4" xfId="20" applyNumberFormat="1" applyFont="1" applyBorder="1" applyAlignment="1" applyProtection="1">
      <alignment horizontal="center" vertical="center"/>
      <protection locked="0"/>
    </xf>
    <xf numFmtId="0" fontId="2" fillId="0" borderId="5" xfId="20" applyFont="1" applyBorder="1" applyAlignment="1">
      <alignment vertical="center"/>
    </xf>
    <xf numFmtId="0" fontId="2" fillId="0" borderId="6" xfId="20" applyFont="1" applyBorder="1" applyAlignment="1">
      <alignment vertical="center"/>
    </xf>
    <xf numFmtId="188" fontId="3" fillId="0" borderId="4" xfId="20" applyNumberFormat="1" applyFont="1" applyBorder="1" applyAlignment="1" applyProtection="1">
      <alignment horizontal="center"/>
      <protection locked="0"/>
    </xf>
    <xf numFmtId="188" fontId="3" fillId="0" borderId="5" xfId="20" applyNumberFormat="1" applyFont="1" applyBorder="1" applyAlignment="1" applyProtection="1">
      <alignment horizontal="center" vertical="center"/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left"/>
      <protection locked="0"/>
    </xf>
    <xf numFmtId="0" fontId="2" fillId="0" borderId="0" xfId="20" applyFont="1"/>
    <xf numFmtId="188" fontId="3" fillId="0" borderId="0" xfId="20" applyNumberFormat="1" applyFont="1" applyAlignment="1" applyProtection="1">
      <alignment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top"/>
      <protection locked="0"/>
    </xf>
    <xf numFmtId="188" fontId="3" fillId="0" borderId="7" xfId="20" applyNumberFormat="1" applyFont="1" applyBorder="1" applyAlignment="1" applyProtection="1">
      <alignment horizontal="center" vertical="center" wrapText="1"/>
      <protection locked="0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 applyProtection="1">
      <alignment horizontal="center" vertical="center"/>
      <protection locked="0"/>
    </xf>
    <xf numFmtId="188" fontId="3" fillId="0" borderId="10" xfId="20" applyNumberFormat="1" applyFont="1" applyBorder="1" applyAlignment="1" applyProtection="1">
      <alignment horizontal="center" vertical="center"/>
      <protection locked="0"/>
    </xf>
    <xf numFmtId="189" fontId="2" fillId="0" borderId="7" xfId="20" applyNumberFormat="1" applyFont="1" applyBorder="1" applyProtection="1">
      <protection locked="0"/>
    </xf>
    <xf numFmtId="189" fontId="2" fillId="0" borderId="8" xfId="20" applyNumberFormat="1" applyFont="1" applyBorder="1" applyProtection="1">
      <protection locked="0"/>
    </xf>
    <xf numFmtId="189" fontId="2" fillId="0" borderId="9" xfId="20" applyNumberFormat="1" applyFont="1" applyBorder="1" applyProtection="1"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2" fillId="0" borderId="3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/>
    </xf>
    <xf numFmtId="188" fontId="3" fillId="0" borderId="12" xfId="20" applyNumberFormat="1" applyFont="1" applyBorder="1" applyAlignment="1" applyProtection="1">
      <alignment horizontal="center" vertical="center"/>
      <protection locked="0"/>
    </xf>
    <xf numFmtId="189" fontId="2" fillId="0" borderId="3" xfId="20" applyNumberFormat="1" applyFont="1" applyBorder="1" applyProtection="1">
      <protection locked="0"/>
    </xf>
    <xf numFmtId="189" fontId="2" fillId="0" borderId="0" xfId="20" applyNumberFormat="1" applyFont="1" applyProtection="1">
      <protection locked="0"/>
    </xf>
    <xf numFmtId="189" fontId="2" fillId="0" borderId="11" xfId="20" applyNumberFormat="1" applyFont="1" applyBorder="1" applyProtection="1">
      <protection locked="0"/>
    </xf>
    <xf numFmtId="0" fontId="3" fillId="0" borderId="13" xfId="20" applyFont="1" applyBorder="1" applyAlignment="1">
      <alignment horizontal="center" vertical="center"/>
    </xf>
    <xf numFmtId="188" fontId="3" fillId="0" borderId="13" xfId="20" applyNumberFormat="1" applyFont="1" applyBorder="1" applyAlignment="1" applyProtection="1">
      <alignment horizontal="center" vertical="center"/>
      <protection locked="0"/>
    </xf>
    <xf numFmtId="190" fontId="2" fillId="0" borderId="3" xfId="20" applyNumberFormat="1" applyFont="1" applyBorder="1" applyProtection="1">
      <protection locked="0"/>
    </xf>
    <xf numFmtId="190" fontId="2" fillId="0" borderId="0" xfId="20" applyNumberFormat="1" applyFont="1" applyProtection="1">
      <protection locked="0"/>
    </xf>
    <xf numFmtId="190" fontId="2" fillId="0" borderId="11" xfId="20" applyNumberFormat="1" applyFont="1" applyBorder="1" applyProtection="1">
      <protection locked="0"/>
    </xf>
    <xf numFmtId="0" fontId="3" fillId="0" borderId="10" xfId="20" applyFont="1" applyBorder="1" applyAlignment="1" applyProtection="1">
      <alignment horizontal="center" vertical="center" wrapText="1"/>
      <protection locked="0"/>
    </xf>
    <xf numFmtId="0" fontId="3" fillId="0" borderId="12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2" fillId="0" borderId="6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1" xfId="20" applyFont="1" applyBorder="1" applyAlignment="1" applyProtection="1">
      <alignment horizontal="center" vertical="top"/>
      <protection locked="0"/>
    </xf>
    <xf numFmtId="0" fontId="6" fillId="0" borderId="8" xfId="20" applyFont="1" applyBorder="1" applyAlignment="1">
      <alignment horizontal="center" vertical="center" wrapText="1"/>
    </xf>
    <xf numFmtId="0" fontId="6" fillId="0" borderId="9" xfId="20" applyFont="1" applyBorder="1" applyAlignment="1">
      <alignment horizontal="center" vertical="center" wrapText="1"/>
    </xf>
    <xf numFmtId="0" fontId="3" fillId="0" borderId="0" xfId="20" applyFont="1"/>
    <xf numFmtId="0" fontId="3" fillId="0" borderId="11" xfId="20" applyFont="1" applyBorder="1" applyAlignment="1">
      <alignment horizontal="center"/>
    </xf>
    <xf numFmtId="0" fontId="6" fillId="0" borderId="3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0" fontId="6" fillId="0" borderId="11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188" fontId="3" fillId="0" borderId="0" xfId="20" applyNumberFormat="1" applyFont="1" applyAlignment="1" applyProtection="1">
      <alignment horizontal="center" vertical="center"/>
      <protection locked="0"/>
    </xf>
    <xf numFmtId="188" fontId="3" fillId="0" borderId="11" xfId="20" applyNumberFormat="1" applyFont="1" applyBorder="1" applyAlignment="1" applyProtection="1">
      <alignment horizontal="center" vertical="center"/>
      <protection locked="0"/>
    </xf>
    <xf numFmtId="188" fontId="4" fillId="0" borderId="0" xfId="20" applyNumberFormat="1" applyFont="1" applyAlignment="1" applyProtection="1">
      <alignment horizontal="centerContinuous"/>
      <protection locked="0"/>
    </xf>
    <xf numFmtId="0" fontId="2" fillId="0" borderId="0" xfId="20" applyFont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188" fontId="2" fillId="0" borderId="11" xfId="20" applyNumberFormat="1" applyFont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centerContinuous"/>
      <protection locked="0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right"/>
      <protection locked="0"/>
    </xf>
    <xf numFmtId="188" fontId="3" fillId="0" borderId="6" xfId="20" applyNumberFormat="1" applyFont="1" applyBorder="1" applyAlignment="1" applyProtection="1">
      <alignment horizontal="center" vertical="center"/>
      <protection locked="0"/>
    </xf>
    <xf numFmtId="188" fontId="3" fillId="0" borderId="7" xfId="20" applyNumberFormat="1" applyFont="1" applyBorder="1" applyAlignment="1" applyProtection="1">
      <alignment horizontal="center" vertical="center"/>
      <protection locked="0"/>
    </xf>
    <xf numFmtId="0" fontId="6" fillId="0" borderId="8" xfId="20" applyFont="1" applyBorder="1" applyAlignment="1">
      <alignment horizontal="center" vertical="center"/>
    </xf>
    <xf numFmtId="0" fontId="6" fillId="0" borderId="9" xfId="20" applyFont="1" applyBorder="1" applyAlignment="1">
      <alignment vertical="center"/>
    </xf>
    <xf numFmtId="188" fontId="3" fillId="0" borderId="0" xfId="20" applyNumberFormat="1" applyFont="1" applyProtection="1">
      <protection locked="0"/>
    </xf>
    <xf numFmtId="188" fontId="2" fillId="0" borderId="10" xfId="20" applyNumberFormat="1" applyFont="1" applyBorder="1" applyAlignment="1" applyProtection="1">
      <alignment horizontal="center" vertical="center"/>
      <protection locked="0"/>
    </xf>
    <xf numFmtId="0" fontId="6" fillId="0" borderId="3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11" xfId="20" applyFont="1" applyBorder="1" applyAlignment="1">
      <alignment vertical="center"/>
    </xf>
    <xf numFmtId="188" fontId="2" fillId="0" borderId="13" xfId="20" applyNumberFormat="1" applyFont="1" applyBorder="1" applyAlignment="1" applyProtection="1">
      <alignment horizontal="center" vertical="center"/>
      <protection locked="0"/>
    </xf>
    <xf numFmtId="0" fontId="7" fillId="0" borderId="11" xfId="20" applyFont="1" applyBorder="1" applyAlignment="1" applyProtection="1">
      <alignment horizontal="right"/>
      <protection locked="0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vertical="center"/>
    </xf>
    <xf numFmtId="0" fontId="4" fillId="0" borderId="0" xfId="20" applyFont="1" applyAlignment="1" applyProtection="1">
      <alignment horizontal="right"/>
      <protection locked="0"/>
    </xf>
    <xf numFmtId="0" fontId="3" fillId="0" borderId="11" xfId="20" applyFont="1" applyBorder="1" applyProtection="1">
      <protection locked="0"/>
    </xf>
    <xf numFmtId="0" fontId="2" fillId="0" borderId="0" xfId="20" applyFont="1" applyAlignment="1" applyProtection="1">
      <alignment vertical="top"/>
      <protection locked="0"/>
    </xf>
    <xf numFmtId="0" fontId="2" fillId="0" borderId="11" xfId="20" applyFont="1" applyBorder="1" applyAlignment="1" applyProtection="1">
      <alignment horizontal="center" vertical="top"/>
      <protection locked="0"/>
    </xf>
    <xf numFmtId="188" fontId="3" fillId="0" borderId="8" xfId="20" applyNumberFormat="1" applyFont="1" applyBorder="1" applyAlignment="1" applyProtection="1">
      <alignment horizontal="center" vertical="center"/>
      <protection locked="0"/>
    </xf>
    <xf numFmtId="0" fontId="3" fillId="0" borderId="9" xfId="20" applyFont="1" applyBorder="1" applyAlignment="1">
      <alignment horizontal="center" vertical="center"/>
    </xf>
    <xf numFmtId="0" fontId="8" fillId="0" borderId="1" xfId="20" applyFont="1" applyBorder="1" applyAlignment="1" applyProtection="1">
      <alignment horizontal="center" vertical="center"/>
      <protection locked="0"/>
    </xf>
    <xf numFmtId="189" fontId="2" fillId="0" borderId="3" xfId="20" applyNumberFormat="1" applyFont="1" applyBorder="1" applyAlignment="1" applyProtection="1">
      <alignment vertical="center"/>
      <protection locked="0"/>
    </xf>
    <xf numFmtId="189" fontId="2" fillId="0" borderId="0" xfId="20" applyNumberFormat="1" applyFont="1" applyAlignment="1" applyProtection="1">
      <alignment vertical="center"/>
      <protection locked="0"/>
    </xf>
    <xf numFmtId="189" fontId="2" fillId="0" borderId="11" xfId="20" applyNumberFormat="1" applyFont="1" applyBorder="1" applyAlignment="1" applyProtection="1">
      <alignment vertical="center"/>
      <protection locked="0"/>
    </xf>
    <xf numFmtId="0" fontId="3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190" fontId="2" fillId="0" borderId="3" xfId="20" applyNumberFormat="1" applyFont="1" applyBorder="1" applyAlignment="1" applyProtection="1">
      <alignment vertical="center"/>
      <protection locked="0"/>
    </xf>
    <xf numFmtId="190" fontId="2" fillId="0" borderId="0" xfId="20" applyNumberFormat="1" applyFont="1" applyAlignment="1" applyProtection="1">
      <alignment vertical="center"/>
      <protection locked="0"/>
    </xf>
    <xf numFmtId="190" fontId="2" fillId="0" borderId="11" xfId="20" applyNumberFormat="1" applyFont="1" applyBorder="1" applyAlignment="1" applyProtection="1">
      <alignment vertical="center"/>
      <protection locked="0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7" fillId="0" borderId="0" xfId="20" applyFont="1" applyAlignment="1" applyProtection="1">
      <alignment horizontal="center" vertical="center"/>
      <protection locked="0"/>
    </xf>
    <xf numFmtId="0" fontId="7" fillId="0" borderId="11" xfId="20" applyFont="1" applyBorder="1" applyAlignment="1" applyProtection="1">
      <alignment horizontal="center" vertical="center"/>
      <protection locked="0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0" fontId="3" fillId="0" borderId="0" xfId="20" applyFont="1" applyAlignment="1" applyProtection="1">
      <alignment vertical="center"/>
      <protection locked="0"/>
    </xf>
    <xf numFmtId="188" fontId="3" fillId="0" borderId="0" xfId="20" applyNumberFormat="1" applyFont="1" applyAlignment="1" applyProtection="1">
      <alignment horizontal="left" vertical="center"/>
      <protection locked="0"/>
    </xf>
    <xf numFmtId="188" fontId="3" fillId="0" borderId="0" xfId="20" applyNumberFormat="1" applyFont="1" applyAlignment="1" applyProtection="1">
      <alignment horizontal="centerContinuous" vertical="center"/>
      <protection locked="0"/>
    </xf>
    <xf numFmtId="188" fontId="2" fillId="0" borderId="11" xfId="20" applyNumberFormat="1" applyFont="1" applyBorder="1" applyAlignment="1" applyProtection="1">
      <alignment horizontal="centerContinuous" vertical="center"/>
      <protection locked="0"/>
    </xf>
    <xf numFmtId="188" fontId="7" fillId="0" borderId="0" xfId="20" applyNumberFormat="1" applyFont="1" applyAlignment="1" applyProtection="1">
      <alignment horizontal="right"/>
      <protection locked="0"/>
    </xf>
    <xf numFmtId="0" fontId="3" fillId="0" borderId="0" xfId="20" applyFont="1" applyAlignment="1">
      <alignment horizontal="right"/>
    </xf>
    <xf numFmtId="0" fontId="4" fillId="0" borderId="0" xfId="20" applyFont="1" applyAlignment="1">
      <alignment horizontal="center" vertical="center"/>
    </xf>
    <xf numFmtId="0" fontId="3" fillId="0" borderId="0" xfId="20" applyFont="1" applyAlignment="1">
      <alignment horizontal="center" vertical="top"/>
    </xf>
    <xf numFmtId="188" fontId="3" fillId="0" borderId="1" xfId="20" applyNumberFormat="1" applyFont="1" applyBorder="1" applyAlignment="1" applyProtection="1">
      <alignment horizontal="center" vertical="center"/>
      <protection locked="0"/>
    </xf>
    <xf numFmtId="0" fontId="2" fillId="0" borderId="1" xfId="20" applyFont="1" applyBorder="1" applyAlignment="1" applyProtection="1">
      <alignment horizontal="center" vertical="center" wrapText="1"/>
      <protection locked="0"/>
    </xf>
    <xf numFmtId="0" fontId="2" fillId="0" borderId="1" xfId="20" applyFont="1" applyBorder="1" applyAlignment="1">
      <alignment horizontal="center" vertical="center" wrapText="1"/>
    </xf>
    <xf numFmtId="188" fontId="7" fillId="0" borderId="11" xfId="20" applyNumberFormat="1" applyFont="1" applyBorder="1" applyAlignment="1" applyProtection="1">
      <alignment horizontal="right"/>
      <protection locked="0"/>
    </xf>
    <xf numFmtId="0" fontId="2" fillId="0" borderId="0" xfId="2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showGridLines="0" tabSelected="1" workbookViewId="0" topLeftCell="A1"/>
  </sheetViews>
  <sheetFormatPr defaultColWidth="9.28125" defaultRowHeight="15"/>
  <cols>
    <col min="1" max="1" width="17.140625" style="119" customWidth="1"/>
    <col min="2" max="22" width="10.7109375" style="119" customWidth="1"/>
    <col min="23" max="23" width="14.8515625" style="119" customWidth="1"/>
    <col min="24" max="47" width="12.7109375" style="119" customWidth="1"/>
    <col min="48" max="16384" width="9.28125" style="119" customWidth="1"/>
  </cols>
  <sheetData>
    <row r="1" spans="1:47" s="8" customFormat="1" ht="15">
      <c r="A1" s="2" t="s">
        <v>0</v>
      </c>
      <c r="B1" s="18" t="s">
        <v>36</v>
      </c>
      <c r="C1" s="29"/>
      <c r="D1" s="29"/>
      <c r="E1" s="29"/>
      <c r="F1" s="29"/>
      <c r="G1" s="29"/>
      <c r="H1" s="18"/>
      <c r="I1" s="18"/>
      <c r="J1" s="18"/>
      <c r="K1" s="18"/>
      <c r="L1" s="18"/>
      <c r="M1" s="18"/>
      <c r="P1" s="60"/>
      <c r="Q1" s="63"/>
      <c r="R1" s="18"/>
      <c r="S1" s="25" t="s">
        <v>52</v>
      </c>
      <c r="T1" s="39"/>
      <c r="U1" s="25" t="s">
        <v>56</v>
      </c>
      <c r="V1" s="39"/>
      <c r="W1" s="2" t="s">
        <v>0</v>
      </c>
      <c r="X1" s="18" t="s">
        <v>36</v>
      </c>
      <c r="Y1" s="29"/>
      <c r="Z1" s="60"/>
      <c r="AA1" s="60"/>
      <c r="AB1" s="60"/>
      <c r="AC1" s="102"/>
      <c r="AD1" s="102"/>
      <c r="AE1" s="102"/>
      <c r="AF1" s="102"/>
      <c r="AG1" s="102"/>
      <c r="AH1" s="102"/>
      <c r="AI1" s="102"/>
      <c r="AJ1" s="63"/>
      <c r="AK1" s="109"/>
      <c r="AL1" s="109"/>
      <c r="AM1" s="18"/>
      <c r="AN1" s="18"/>
      <c r="AR1" s="2" t="s">
        <v>52</v>
      </c>
      <c r="AS1" s="2"/>
      <c r="AT1" s="115" t="s">
        <v>56</v>
      </c>
      <c r="AU1" s="115"/>
    </row>
    <row r="2" spans="1:47" s="8" customFormat="1" ht="18" customHeight="1">
      <c r="A2" s="3" t="s">
        <v>1</v>
      </c>
      <c r="B2" s="8" t="s">
        <v>37</v>
      </c>
      <c r="C2" s="29"/>
      <c r="D2" s="29"/>
      <c r="E2" s="29"/>
      <c r="F2" s="29"/>
      <c r="G2" s="29"/>
      <c r="I2" s="18"/>
      <c r="J2" s="18"/>
      <c r="K2" s="18"/>
      <c r="L2" s="18"/>
      <c r="M2" s="18"/>
      <c r="P2" s="61"/>
      <c r="Q2" s="64"/>
      <c r="R2" s="65"/>
      <c r="S2" s="67" t="s">
        <v>53</v>
      </c>
      <c r="T2" s="69"/>
      <c r="U2" s="74" t="s">
        <v>57</v>
      </c>
      <c r="V2" s="78"/>
      <c r="W2" s="3" t="s">
        <v>1</v>
      </c>
      <c r="X2" s="8" t="s">
        <v>37</v>
      </c>
      <c r="Y2" s="29"/>
      <c r="Z2" s="29"/>
      <c r="AA2" s="29"/>
      <c r="AB2" s="29"/>
      <c r="AC2" s="103"/>
      <c r="AD2" s="103"/>
      <c r="AE2" s="103"/>
      <c r="AF2" s="103"/>
      <c r="AG2" s="103"/>
      <c r="AH2" s="103"/>
      <c r="AI2" s="103"/>
      <c r="AJ2" s="64"/>
      <c r="AK2" s="110"/>
      <c r="AL2" s="110"/>
      <c r="AM2" s="18"/>
      <c r="AN2" s="18"/>
      <c r="AR2" s="2" t="s">
        <v>53</v>
      </c>
      <c r="AS2" s="2"/>
      <c r="AT2" s="116" t="s">
        <v>57</v>
      </c>
      <c r="AU2" s="117"/>
    </row>
    <row r="3" spans="1:44" s="8" customFormat="1" ht="8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2"/>
      <c r="Q3" s="62"/>
      <c r="R3" s="62"/>
      <c r="S3" s="4"/>
      <c r="T3" s="4"/>
      <c r="U3" s="4"/>
      <c r="V3" s="4"/>
      <c r="W3" s="4"/>
      <c r="X3" s="4"/>
      <c r="Y3" s="4"/>
      <c r="Z3" s="4"/>
      <c r="AA3" s="4"/>
      <c r="AB3" s="4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4"/>
      <c r="AN3" s="4"/>
      <c r="AO3" s="4"/>
      <c r="AP3" s="4"/>
      <c r="AQ3" s="4"/>
      <c r="AR3" s="4"/>
    </row>
    <row r="4" spans="1:47" s="8" customFormat="1" ht="23.1" customHeight="1">
      <c r="A4" s="5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5" t="s">
        <v>59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113"/>
      <c r="AT4" s="113"/>
      <c r="AU4" s="113"/>
    </row>
    <row r="5" spans="1:47" s="8" customFormat="1" ht="17.45" customHeight="1">
      <c r="A5" s="6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 t="s">
        <v>60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114"/>
      <c r="AT5" s="114"/>
      <c r="AU5" s="114"/>
    </row>
    <row r="6" spans="1:44" s="8" customFormat="1" ht="9" customHeight="1">
      <c r="A6" s="7"/>
      <c r="B6" s="7"/>
      <c r="C6" s="7"/>
      <c r="D6" s="7"/>
      <c r="E6" s="7"/>
      <c r="F6" s="7"/>
      <c r="G6" s="7"/>
      <c r="H6" s="20"/>
      <c r="I6" s="52"/>
      <c r="J6" s="52"/>
      <c r="K6" s="52"/>
      <c r="L6" s="52"/>
      <c r="M6" s="52"/>
      <c r="N6" s="52"/>
      <c r="O6" s="52"/>
      <c r="P6" s="7"/>
      <c r="Q6" s="7"/>
      <c r="R6" s="66"/>
      <c r="S6" s="68"/>
      <c r="T6" s="7"/>
      <c r="V6" s="68"/>
      <c r="W6" s="83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68"/>
      <c r="AQ6" s="68"/>
      <c r="AR6" s="68"/>
    </row>
    <row r="7" spans="1:47" s="8" customFormat="1" ht="14.45" customHeight="1">
      <c r="A7" s="8" t="s">
        <v>4</v>
      </c>
      <c r="H7" s="49" t="s">
        <v>46</v>
      </c>
      <c r="I7" s="53"/>
      <c r="J7" s="53"/>
      <c r="K7" s="53"/>
      <c r="L7" s="53"/>
      <c r="M7" s="53"/>
      <c r="N7" s="53"/>
      <c r="O7" s="53"/>
      <c r="V7" s="79" t="s">
        <v>58</v>
      </c>
      <c r="W7" s="84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111"/>
      <c r="AQ7" s="111"/>
      <c r="AU7" s="118" t="s">
        <v>80</v>
      </c>
    </row>
    <row r="8" spans="1:47" s="107" customFormat="1" ht="22.5" customHeight="1">
      <c r="A8" s="9" t="s">
        <v>5</v>
      </c>
      <c r="B8" s="21" t="s">
        <v>38</v>
      </c>
      <c r="C8" s="30"/>
      <c r="D8" s="30"/>
      <c r="E8" s="30"/>
      <c r="F8" s="30"/>
      <c r="G8" s="45"/>
      <c r="H8" s="21" t="s">
        <v>47</v>
      </c>
      <c r="I8" s="54"/>
      <c r="J8" s="54"/>
      <c r="K8" s="54"/>
      <c r="L8" s="54"/>
      <c r="M8" s="57"/>
      <c r="N8" s="21" t="s">
        <v>50</v>
      </c>
      <c r="O8" s="54"/>
      <c r="P8" s="54"/>
      <c r="Q8" s="54"/>
      <c r="R8" s="54"/>
      <c r="S8" s="57"/>
      <c r="T8" s="70" t="s">
        <v>54</v>
      </c>
      <c r="U8" s="75"/>
      <c r="V8" s="80"/>
      <c r="W8" s="9" t="s">
        <v>5</v>
      </c>
      <c r="X8" s="21" t="s">
        <v>64</v>
      </c>
      <c r="Y8" s="93"/>
      <c r="Z8" s="93"/>
      <c r="AA8" s="21" t="s">
        <v>66</v>
      </c>
      <c r="AB8" s="101"/>
      <c r="AC8" s="104"/>
      <c r="AD8" s="21" t="s">
        <v>68</v>
      </c>
      <c r="AE8" s="54"/>
      <c r="AF8" s="54"/>
      <c r="AG8" s="54"/>
      <c r="AH8" s="54"/>
      <c r="AI8" s="57"/>
      <c r="AJ8" s="21" t="s">
        <v>72</v>
      </c>
      <c r="AK8" s="93"/>
      <c r="AL8" s="93"/>
      <c r="AM8" s="101"/>
      <c r="AN8" s="101"/>
      <c r="AO8" s="101"/>
      <c r="AP8" s="21" t="s">
        <v>75</v>
      </c>
      <c r="AQ8" s="93"/>
      <c r="AR8" s="93"/>
      <c r="AS8" s="21" t="s">
        <v>78</v>
      </c>
      <c r="AT8" s="93"/>
      <c r="AU8" s="93"/>
    </row>
    <row r="9" spans="1:47" s="107" customFormat="1" ht="18" customHeight="1">
      <c r="A9" s="10"/>
      <c r="B9" s="22"/>
      <c r="C9" s="31"/>
      <c r="D9" s="31"/>
      <c r="E9" s="31"/>
      <c r="F9" s="31"/>
      <c r="G9" s="46"/>
      <c r="H9" s="50"/>
      <c r="I9" s="55"/>
      <c r="J9" s="55"/>
      <c r="K9" s="55"/>
      <c r="L9" s="55"/>
      <c r="M9" s="58"/>
      <c r="N9" s="50"/>
      <c r="O9" s="55"/>
      <c r="P9" s="55"/>
      <c r="Q9" s="55"/>
      <c r="R9" s="55"/>
      <c r="S9" s="58"/>
      <c r="T9" s="71"/>
      <c r="U9" s="76"/>
      <c r="V9" s="81"/>
      <c r="W9" s="13"/>
      <c r="X9" s="87"/>
      <c r="Y9" s="94"/>
      <c r="Z9" s="94"/>
      <c r="AA9" s="99"/>
      <c r="AB9" s="63"/>
      <c r="AC9" s="105"/>
      <c r="AD9" s="50"/>
      <c r="AE9" s="55"/>
      <c r="AF9" s="55"/>
      <c r="AG9" s="55"/>
      <c r="AH9" s="55"/>
      <c r="AI9" s="58"/>
      <c r="AJ9" s="87"/>
      <c r="AK9" s="94"/>
      <c r="AL9" s="94"/>
      <c r="AM9" s="63"/>
      <c r="AN9" s="63"/>
      <c r="AO9" s="63"/>
      <c r="AP9" s="87"/>
      <c r="AQ9" s="94"/>
      <c r="AR9" s="94"/>
      <c r="AS9" s="87"/>
      <c r="AT9" s="94"/>
      <c r="AU9" s="94"/>
    </row>
    <row r="10" spans="1:47" s="107" customFormat="1" ht="24" customHeight="1">
      <c r="A10" s="10"/>
      <c r="B10" s="23"/>
      <c r="C10" s="32"/>
      <c r="D10" s="32"/>
      <c r="E10" s="32"/>
      <c r="F10" s="32"/>
      <c r="G10" s="47"/>
      <c r="H10" s="51"/>
      <c r="I10" s="56"/>
      <c r="J10" s="56"/>
      <c r="K10" s="56"/>
      <c r="L10" s="56"/>
      <c r="M10" s="59"/>
      <c r="N10" s="51"/>
      <c r="O10" s="56"/>
      <c r="P10" s="56"/>
      <c r="Q10" s="56"/>
      <c r="R10" s="56"/>
      <c r="S10" s="59"/>
      <c r="T10" s="72"/>
      <c r="U10" s="77"/>
      <c r="V10" s="82"/>
      <c r="W10" s="13"/>
      <c r="X10" s="88"/>
      <c r="Y10" s="95"/>
      <c r="Z10" s="95"/>
      <c r="AA10" s="100"/>
      <c r="AB10" s="64"/>
      <c r="AC10" s="106"/>
      <c r="AD10" s="51"/>
      <c r="AE10" s="56"/>
      <c r="AF10" s="56"/>
      <c r="AG10" s="56"/>
      <c r="AH10" s="56"/>
      <c r="AI10" s="59"/>
      <c r="AJ10" s="88"/>
      <c r="AK10" s="95"/>
      <c r="AL10" s="95"/>
      <c r="AM10" s="64"/>
      <c r="AN10" s="64"/>
      <c r="AO10" s="64"/>
      <c r="AP10" s="88"/>
      <c r="AQ10" s="95"/>
      <c r="AR10" s="95"/>
      <c r="AS10" s="88"/>
      <c r="AT10" s="95"/>
      <c r="AU10" s="95"/>
    </row>
    <row r="11" spans="1:47" s="107" customFormat="1" ht="16.5" customHeight="1">
      <c r="A11" s="10"/>
      <c r="B11" s="24" t="s">
        <v>39</v>
      </c>
      <c r="C11" s="33"/>
      <c r="D11" s="38"/>
      <c r="E11" s="43" t="s">
        <v>44</v>
      </c>
      <c r="F11" s="44"/>
      <c r="G11" s="48"/>
      <c r="H11" s="43" t="s">
        <v>44</v>
      </c>
      <c r="I11" s="44"/>
      <c r="J11" s="48"/>
      <c r="K11" s="43" t="s">
        <v>48</v>
      </c>
      <c r="L11" s="44"/>
      <c r="M11" s="48"/>
      <c r="N11" s="43" t="s">
        <v>39</v>
      </c>
      <c r="O11" s="44"/>
      <c r="P11" s="48"/>
      <c r="Q11" s="43" t="s">
        <v>51</v>
      </c>
      <c r="R11" s="44"/>
      <c r="S11" s="48"/>
      <c r="T11" s="24" t="s">
        <v>39</v>
      </c>
      <c r="U11" s="33"/>
      <c r="V11" s="38"/>
      <c r="W11" s="13"/>
      <c r="X11" s="24" t="s">
        <v>51</v>
      </c>
      <c r="Y11" s="33"/>
      <c r="Z11" s="38"/>
      <c r="AA11" s="24" t="s">
        <v>51</v>
      </c>
      <c r="AB11" s="33"/>
      <c r="AC11" s="38"/>
      <c r="AD11" s="24" t="s">
        <v>51</v>
      </c>
      <c r="AE11" s="33"/>
      <c r="AF11" s="38"/>
      <c r="AG11" s="24" t="s">
        <v>69</v>
      </c>
      <c r="AH11" s="33"/>
      <c r="AI11" s="38"/>
      <c r="AJ11" s="24" t="s">
        <v>48</v>
      </c>
      <c r="AK11" s="33"/>
      <c r="AL11" s="38"/>
      <c r="AM11" s="24" t="s">
        <v>73</v>
      </c>
      <c r="AN11" s="33"/>
      <c r="AO11" s="38"/>
      <c r="AP11" s="24" t="s">
        <v>76</v>
      </c>
      <c r="AQ11" s="33"/>
      <c r="AR11" s="38"/>
      <c r="AS11" s="24" t="s">
        <v>79</v>
      </c>
      <c r="AT11" s="33"/>
      <c r="AU11" s="33"/>
    </row>
    <row r="12" spans="1:47" s="107" customFormat="1" ht="18" customHeight="1">
      <c r="A12" s="10"/>
      <c r="B12" s="25" t="s">
        <v>40</v>
      </c>
      <c r="C12" s="34"/>
      <c r="D12" s="39"/>
      <c r="E12" s="25" t="s">
        <v>45</v>
      </c>
      <c r="F12" s="34"/>
      <c r="G12" s="39"/>
      <c r="H12" s="25" t="s">
        <v>45</v>
      </c>
      <c r="I12" s="34"/>
      <c r="J12" s="39"/>
      <c r="K12" s="25" t="s">
        <v>49</v>
      </c>
      <c r="L12" s="34"/>
      <c r="M12" s="39"/>
      <c r="N12" s="25" t="s">
        <v>40</v>
      </c>
      <c r="O12" s="34"/>
      <c r="P12" s="39"/>
      <c r="Q12" s="25" t="s">
        <v>45</v>
      </c>
      <c r="R12" s="34"/>
      <c r="S12" s="39"/>
      <c r="T12" s="25" t="s">
        <v>55</v>
      </c>
      <c r="U12" s="34"/>
      <c r="V12" s="39"/>
      <c r="W12" s="13"/>
      <c r="X12" s="25" t="s">
        <v>65</v>
      </c>
      <c r="Y12" s="34"/>
      <c r="Z12" s="39"/>
      <c r="AA12" s="25" t="s">
        <v>65</v>
      </c>
      <c r="AB12" s="34"/>
      <c r="AC12" s="39"/>
      <c r="AD12" s="25" t="s">
        <v>65</v>
      </c>
      <c r="AE12" s="34"/>
      <c r="AF12" s="39"/>
      <c r="AG12" s="25" t="s">
        <v>40</v>
      </c>
      <c r="AH12" s="34"/>
      <c r="AI12" s="39"/>
      <c r="AJ12" s="25" t="s">
        <v>65</v>
      </c>
      <c r="AK12" s="34"/>
      <c r="AL12" s="39"/>
      <c r="AM12" s="25" t="s">
        <v>40</v>
      </c>
      <c r="AN12" s="34"/>
      <c r="AO12" s="39"/>
      <c r="AP12" s="25" t="s">
        <v>77</v>
      </c>
      <c r="AQ12" s="34"/>
      <c r="AR12" s="39"/>
      <c r="AS12" s="25" t="s">
        <v>40</v>
      </c>
      <c r="AT12" s="34"/>
      <c r="AU12" s="34"/>
    </row>
    <row r="13" spans="1:47" s="107" customFormat="1" ht="20.25" customHeight="1">
      <c r="A13" s="11"/>
      <c r="B13" s="2" t="s">
        <v>41</v>
      </c>
      <c r="C13" s="2" t="s">
        <v>42</v>
      </c>
      <c r="D13" s="2" t="s">
        <v>43</v>
      </c>
      <c r="E13" s="2" t="s">
        <v>41</v>
      </c>
      <c r="F13" s="2" t="s">
        <v>42</v>
      </c>
      <c r="G13" s="2" t="s">
        <v>43</v>
      </c>
      <c r="H13" s="2" t="s">
        <v>41</v>
      </c>
      <c r="I13" s="2" t="s">
        <v>42</v>
      </c>
      <c r="J13" s="2" t="s">
        <v>43</v>
      </c>
      <c r="K13" s="2" t="s">
        <v>41</v>
      </c>
      <c r="L13" s="2" t="s">
        <v>42</v>
      </c>
      <c r="M13" s="2" t="s">
        <v>43</v>
      </c>
      <c r="N13" s="2" t="s">
        <v>41</v>
      </c>
      <c r="O13" s="2" t="s">
        <v>42</v>
      </c>
      <c r="P13" s="2" t="s">
        <v>43</v>
      </c>
      <c r="Q13" s="2" t="s">
        <v>41</v>
      </c>
      <c r="R13" s="2" t="s">
        <v>42</v>
      </c>
      <c r="S13" s="2" t="s">
        <v>43</v>
      </c>
      <c r="T13" s="2" t="s">
        <v>41</v>
      </c>
      <c r="U13" s="2" t="s">
        <v>42</v>
      </c>
      <c r="V13" s="2" t="s">
        <v>43</v>
      </c>
      <c r="W13" s="69"/>
      <c r="X13" s="89" t="s">
        <v>41</v>
      </c>
      <c r="Y13" s="2" t="s">
        <v>42</v>
      </c>
      <c r="Z13" s="2" t="s">
        <v>43</v>
      </c>
      <c r="AA13" s="89" t="s">
        <v>41</v>
      </c>
      <c r="AB13" s="2" t="s">
        <v>42</v>
      </c>
      <c r="AC13" s="2" t="s">
        <v>43</v>
      </c>
      <c r="AD13" s="2" t="s">
        <v>41</v>
      </c>
      <c r="AE13" s="2" t="s">
        <v>42</v>
      </c>
      <c r="AF13" s="2" t="s">
        <v>43</v>
      </c>
      <c r="AG13" s="2" t="s">
        <v>41</v>
      </c>
      <c r="AH13" s="2" t="s">
        <v>42</v>
      </c>
      <c r="AI13" s="2" t="s">
        <v>43</v>
      </c>
      <c r="AJ13" s="89" t="s">
        <v>41</v>
      </c>
      <c r="AK13" s="2" t="s">
        <v>42</v>
      </c>
      <c r="AL13" s="2" t="s">
        <v>43</v>
      </c>
      <c r="AM13" s="89" t="s">
        <v>41</v>
      </c>
      <c r="AN13" s="2" t="s">
        <v>42</v>
      </c>
      <c r="AO13" s="2" t="s">
        <v>43</v>
      </c>
      <c r="AP13" s="89" t="s">
        <v>41</v>
      </c>
      <c r="AQ13" s="2" t="s">
        <v>42</v>
      </c>
      <c r="AR13" s="2" t="s">
        <v>43</v>
      </c>
      <c r="AS13" s="89" t="s">
        <v>41</v>
      </c>
      <c r="AT13" s="2" t="s">
        <v>42</v>
      </c>
      <c r="AU13" s="24" t="s">
        <v>43</v>
      </c>
    </row>
    <row r="14" spans="1:47" s="8" customFormat="1" ht="15">
      <c r="A14" s="12" t="s">
        <v>6</v>
      </c>
      <c r="B14" s="26">
        <f>SUM(B15:B43)</f>
        <v>10348</v>
      </c>
      <c r="C14" s="35">
        <f>SUM(C15:C43)</f>
        <v>10279</v>
      </c>
      <c r="D14" s="40">
        <f>IF(B14&gt;0,(C14/B14)*100,"--")</f>
        <v>99.3332044839582</v>
      </c>
      <c r="E14" s="35">
        <f>SUM(E15:E43)</f>
        <v>10027</v>
      </c>
      <c r="F14" s="35">
        <f>SUM(F15:F43)</f>
        <v>9885</v>
      </c>
      <c r="G14" s="40">
        <f>IF(E14&gt;0,(F14/E14)*100,"--")</f>
        <v>98.5838236760746</v>
      </c>
      <c r="H14" s="35">
        <f>SUM(H15:H43)</f>
        <v>10027</v>
      </c>
      <c r="I14" s="35">
        <f>SUM(I15:I43)</f>
        <v>9861</v>
      </c>
      <c r="J14" s="40">
        <f>IF(H14&gt;0,(I14/H14)*100,"--")</f>
        <v>98.3444699311858</v>
      </c>
      <c r="K14" s="35">
        <f>SUM(K15:K43)</f>
        <v>11449</v>
      </c>
      <c r="L14" s="35">
        <f>SUM(L15:L43)</f>
        <v>10879</v>
      </c>
      <c r="M14" s="40">
        <f>IF(K14&gt;0,(L14/K14)*100,"--")</f>
        <v>95.0213992488427</v>
      </c>
      <c r="N14" s="35">
        <f>SUM(N15:N43)</f>
        <v>10348</v>
      </c>
      <c r="O14" s="35">
        <f>SUM(O15:O43)</f>
        <v>10168</v>
      </c>
      <c r="P14" s="40">
        <f>IF(N14&gt;0,(O14/N14)*100,"--")</f>
        <v>98.2605334364128</v>
      </c>
      <c r="Q14" s="35">
        <f>SUM(Q15:Q43)</f>
        <v>11719</v>
      </c>
      <c r="R14" s="35">
        <f>SUM(R15:R43)</f>
        <v>11164</v>
      </c>
      <c r="S14" s="40">
        <f>IF(Q14&gt;0,(R14/Q14)*100,"--")</f>
        <v>95.2641010325113</v>
      </c>
      <c r="T14" s="35">
        <f>SUM(T15:T43)</f>
        <v>10348</v>
      </c>
      <c r="U14" s="35">
        <f>SUM(U15:U43)</f>
        <v>9677</v>
      </c>
      <c r="V14" s="40">
        <f>IF(T14&gt;0,(U14/T14)*100,"--")</f>
        <v>93.5156551990723</v>
      </c>
      <c r="W14" s="12" t="s">
        <v>6</v>
      </c>
      <c r="X14" s="90">
        <f>SUM(X15:X43)</f>
        <v>11719</v>
      </c>
      <c r="Y14" s="90">
        <f>SUM(Y15:Y43)</f>
        <v>11463</v>
      </c>
      <c r="Z14" s="96">
        <f>IF(X14&gt;0,(Y14/X14)*100,"--")</f>
        <v>97.8155132690503</v>
      </c>
      <c r="AA14" s="90">
        <f>SUM(AA15:AA43)</f>
        <v>11719</v>
      </c>
      <c r="AB14" s="90">
        <f>SUM(AB15:AB43)</f>
        <v>11428</v>
      </c>
      <c r="AC14" s="96">
        <f>IF(AA14&gt;0,(AB14/AA14)*100,"--")</f>
        <v>97.5168529738032</v>
      </c>
      <c r="AD14" s="90">
        <f>SUM(AD15:AD43)</f>
        <v>11719</v>
      </c>
      <c r="AE14" s="90">
        <f>SUM(AE15:AE43)</f>
        <v>11296</v>
      </c>
      <c r="AF14" s="96">
        <f>IF(AD14&gt;0,(AE14/AD14)*100,"--")</f>
        <v>96.3904770031573</v>
      </c>
      <c r="AG14" s="90">
        <f>SUM(AG15:AG43)</f>
        <v>12852</v>
      </c>
      <c r="AH14" s="90">
        <f>SUM(AH15:AH43)</f>
        <v>12239</v>
      </c>
      <c r="AI14" s="96">
        <f>IF(AG14&gt;0,(AH14/AG14)*100,"--")</f>
        <v>95.2303143479614</v>
      </c>
      <c r="AJ14" s="90">
        <f>SUM(AJ15:AJ43)</f>
        <v>11449</v>
      </c>
      <c r="AK14" s="90">
        <f>SUM(AK15:AK43)</f>
        <v>11114</v>
      </c>
      <c r="AL14" s="96">
        <f>IF(AJ14&gt;0,(AK14/AJ14)*100,"--")</f>
        <v>97.0739802602847</v>
      </c>
      <c r="AM14" s="90">
        <f>SUM(AM15:AM43)</f>
        <v>12106</v>
      </c>
      <c r="AN14" s="90">
        <f>SUM(AN15:AN43)</f>
        <v>11019</v>
      </c>
      <c r="AO14" s="96">
        <f>IF(AM14&gt;0,(AN14/AM14)*100,"--")</f>
        <v>91.0209813315711</v>
      </c>
      <c r="AP14" s="90">
        <f>SUM(AP15:AP43)</f>
        <v>29977</v>
      </c>
      <c r="AQ14" s="90">
        <f>SUM(AQ15:AQ43)</f>
        <v>29087</v>
      </c>
      <c r="AR14" s="96">
        <f>IF(AP14&gt;0,(AQ14/AP14)*100,"--")</f>
        <v>97.0310571438103</v>
      </c>
      <c r="AS14" s="90">
        <f>SUM(AS15:AS43)</f>
        <v>29977</v>
      </c>
      <c r="AT14" s="90">
        <f>SUM(AT15:AT43)</f>
        <v>29205</v>
      </c>
      <c r="AU14" s="96">
        <f>IF(AS14&gt;0,(AT14/AS14)*100,"--")</f>
        <v>97.4246922640691</v>
      </c>
    </row>
    <row r="15" spans="1:47" s="8" customFormat="1" ht="15">
      <c r="A15" s="13" t="s">
        <v>7</v>
      </c>
      <c r="B15" s="27">
        <v>308</v>
      </c>
      <c r="C15" s="36">
        <v>308</v>
      </c>
      <c r="D15" s="41">
        <f>IF(B15&gt;0,(C15/B15)*100,"--")</f>
        <v>100</v>
      </c>
      <c r="E15" s="36">
        <v>252</v>
      </c>
      <c r="F15" s="36">
        <v>252</v>
      </c>
      <c r="G15" s="41">
        <f>IF(E15&gt;0,(F15/E15)*100,"--")</f>
        <v>100</v>
      </c>
      <c r="H15" s="36">
        <v>252</v>
      </c>
      <c r="I15" s="36">
        <v>251</v>
      </c>
      <c r="J15" s="41">
        <f>IF(H15&gt;0,(I15/H15)*100,"--")</f>
        <v>99.6031746031746</v>
      </c>
      <c r="K15" s="36">
        <v>338</v>
      </c>
      <c r="L15" s="36">
        <v>321</v>
      </c>
      <c r="M15" s="41">
        <f>IF(K15&gt;0,(L15/K15)*100,"--")</f>
        <v>94.9704142011834</v>
      </c>
      <c r="N15" s="36">
        <v>308</v>
      </c>
      <c r="O15" s="36">
        <v>303</v>
      </c>
      <c r="P15" s="41">
        <f>IF(N15&gt;0,(O15/N15)*100,"--")</f>
        <v>98.3766233766234</v>
      </c>
      <c r="Q15" s="36">
        <v>317</v>
      </c>
      <c r="R15" s="36">
        <v>304</v>
      </c>
      <c r="S15" s="41">
        <f>IF(Q15&gt;0,(R15/Q15)*100,"--")</f>
        <v>95.8990536277603</v>
      </c>
      <c r="T15" s="36">
        <v>308</v>
      </c>
      <c r="U15" s="36">
        <v>298</v>
      </c>
      <c r="V15" s="41">
        <f>IF(T15&gt;0,(U15/T15)*100,"--")</f>
        <v>96.7532467532468</v>
      </c>
      <c r="W15" s="14" t="s">
        <v>7</v>
      </c>
      <c r="X15" s="91">
        <v>317</v>
      </c>
      <c r="Y15" s="91">
        <v>308</v>
      </c>
      <c r="Z15" s="97">
        <f>IF(X15&gt;0,(Y15/X15)*100,"--")</f>
        <v>97.1608832807571</v>
      </c>
      <c r="AA15" s="91">
        <v>317</v>
      </c>
      <c r="AB15" s="91">
        <v>308</v>
      </c>
      <c r="AC15" s="97">
        <f>IF(AA15&gt;0,(AB15/AA15)*100,"--")</f>
        <v>97.1608832807571</v>
      </c>
      <c r="AD15" s="91">
        <v>317</v>
      </c>
      <c r="AE15" s="91">
        <v>302</v>
      </c>
      <c r="AF15" s="97">
        <f>IF(AD15&gt;0,(AE15/AD15)*100,"--")</f>
        <v>95.2681388012618</v>
      </c>
      <c r="AG15" s="91">
        <v>335</v>
      </c>
      <c r="AH15" s="91">
        <v>328</v>
      </c>
      <c r="AI15" s="97">
        <f>IF(AG15&gt;0,(AH15/AG15)*100,"--")</f>
        <v>97.910447761194</v>
      </c>
      <c r="AJ15" s="91">
        <v>338</v>
      </c>
      <c r="AK15" s="91">
        <v>331</v>
      </c>
      <c r="AL15" s="97">
        <f>IF(AJ15&gt;0,(AK15/AJ15)*100,"--")</f>
        <v>97.9289940828402</v>
      </c>
      <c r="AM15" s="91">
        <v>316</v>
      </c>
      <c r="AN15" s="91">
        <v>298</v>
      </c>
      <c r="AO15" s="97">
        <f>IF(AM15&gt;0,(AN15/AM15)*100,"--")</f>
        <v>94.3037974683544</v>
      </c>
      <c r="AP15" s="91">
        <v>867</v>
      </c>
      <c r="AQ15" s="91">
        <v>852</v>
      </c>
      <c r="AR15" s="97">
        <f>IF(AP15&gt;0,(AQ15/AP15)*100,"--")</f>
        <v>98.2698961937716</v>
      </c>
      <c r="AS15" s="91">
        <v>867</v>
      </c>
      <c r="AT15" s="91">
        <v>855</v>
      </c>
      <c r="AU15" s="97">
        <f>IF(AS15&gt;0,(AT15/AS15)*100,"--")</f>
        <v>98.6159169550173</v>
      </c>
    </row>
    <row r="16" spans="1:47" s="8" customFormat="1" ht="15">
      <c r="A16" s="13" t="s">
        <v>8</v>
      </c>
      <c r="B16" s="27">
        <v>56</v>
      </c>
      <c r="C16" s="36">
        <v>56</v>
      </c>
      <c r="D16" s="41">
        <f>IF(B16&gt;0,(C16/B16)*100,"--")</f>
        <v>100</v>
      </c>
      <c r="E16" s="36">
        <v>56</v>
      </c>
      <c r="F16" s="36">
        <v>55</v>
      </c>
      <c r="G16" s="41">
        <f>IF(E16&gt;0,(F16/E16)*100,"--")</f>
        <v>98.2142857142857</v>
      </c>
      <c r="H16" s="36">
        <v>56</v>
      </c>
      <c r="I16" s="36">
        <v>55</v>
      </c>
      <c r="J16" s="41">
        <f>IF(H16&gt;0,(I16/H16)*100,"--")</f>
        <v>98.2142857142857</v>
      </c>
      <c r="K16" s="36">
        <v>75</v>
      </c>
      <c r="L16" s="36">
        <v>71</v>
      </c>
      <c r="M16" s="41">
        <f>IF(K16&gt;0,(L16/K16)*100,"--")</f>
        <v>94.6666666666667</v>
      </c>
      <c r="N16" s="36">
        <v>56</v>
      </c>
      <c r="O16" s="36">
        <v>55</v>
      </c>
      <c r="P16" s="41">
        <f>IF(N16&gt;0,(O16/N16)*100,"--")</f>
        <v>98.2142857142857</v>
      </c>
      <c r="Q16" s="36">
        <v>70</v>
      </c>
      <c r="R16" s="36">
        <v>70</v>
      </c>
      <c r="S16" s="41">
        <f>IF(Q16&gt;0,(R16/Q16)*100,"--")</f>
        <v>100</v>
      </c>
      <c r="T16" s="36">
        <v>56</v>
      </c>
      <c r="U16" s="36">
        <v>55</v>
      </c>
      <c r="V16" s="41">
        <f>IF(T16&gt;0,(U16/T16)*100,"--")</f>
        <v>98.2142857142857</v>
      </c>
      <c r="W16" s="14" t="s">
        <v>8</v>
      </c>
      <c r="X16" s="91">
        <v>70</v>
      </c>
      <c r="Y16" s="91">
        <v>69</v>
      </c>
      <c r="Z16" s="97">
        <f>IF(X16&gt;0,(Y16/X16)*100,"--")</f>
        <v>98.5714285714286</v>
      </c>
      <c r="AA16" s="91">
        <v>70</v>
      </c>
      <c r="AB16" s="91">
        <v>69</v>
      </c>
      <c r="AC16" s="97">
        <f>IF(AA16&gt;0,(AB16/AA16)*100,"--")</f>
        <v>98.5714285714286</v>
      </c>
      <c r="AD16" s="91">
        <v>70</v>
      </c>
      <c r="AE16" s="91">
        <v>70</v>
      </c>
      <c r="AF16" s="97">
        <f>IF(AD16&gt;0,(AE16/AD16)*100,"--")</f>
        <v>100</v>
      </c>
      <c r="AG16" s="91">
        <v>95</v>
      </c>
      <c r="AH16" s="91">
        <v>90</v>
      </c>
      <c r="AI16" s="97">
        <f>IF(AG16&gt;0,(AH16/AG16)*100,"--")</f>
        <v>94.7368421052632</v>
      </c>
      <c r="AJ16" s="91">
        <v>75</v>
      </c>
      <c r="AK16" s="91">
        <v>72</v>
      </c>
      <c r="AL16" s="97">
        <f>IF(AJ16&gt;0,(AK16/AJ16)*100,"--")</f>
        <v>96</v>
      </c>
      <c r="AM16" s="91">
        <v>86</v>
      </c>
      <c r="AN16" s="91">
        <v>72</v>
      </c>
      <c r="AO16" s="97">
        <f>IF(AM16&gt;0,(AN16/AM16)*100,"--")</f>
        <v>83.7209302325581</v>
      </c>
      <c r="AP16" s="91">
        <v>126</v>
      </c>
      <c r="AQ16" s="91">
        <v>125</v>
      </c>
      <c r="AR16" s="97">
        <f>IF(AP16&gt;0,(AQ16/AP16)*100,"--")</f>
        <v>99.2063492063492</v>
      </c>
      <c r="AS16" s="91">
        <v>126</v>
      </c>
      <c r="AT16" s="91">
        <v>126</v>
      </c>
      <c r="AU16" s="97">
        <f>IF(AS16&gt;0,(AT16/AS16)*100,"--")</f>
        <v>100</v>
      </c>
    </row>
    <row r="17" spans="1:47" s="8" customFormat="1" ht="15">
      <c r="A17" s="13" t="s">
        <v>9</v>
      </c>
      <c r="B17" s="27">
        <v>205</v>
      </c>
      <c r="C17" s="36">
        <v>202</v>
      </c>
      <c r="D17" s="41">
        <f>IF(B17&gt;0,(C17/B17)*100,"--")</f>
        <v>98.5365853658537</v>
      </c>
      <c r="E17" s="36">
        <v>176</v>
      </c>
      <c r="F17" s="36">
        <v>175</v>
      </c>
      <c r="G17" s="41">
        <f>IF(E17&gt;0,(F17/E17)*100,"--")</f>
        <v>99.4318181818182</v>
      </c>
      <c r="H17" s="36">
        <v>176</v>
      </c>
      <c r="I17" s="36">
        <v>175</v>
      </c>
      <c r="J17" s="41">
        <f>IF(H17&gt;0,(I17/H17)*100,"--")</f>
        <v>99.4318181818182</v>
      </c>
      <c r="K17" s="36">
        <v>209</v>
      </c>
      <c r="L17" s="36">
        <v>199</v>
      </c>
      <c r="M17" s="41">
        <f>IF(K17&gt;0,(L17/K17)*100,"--")</f>
        <v>95.2153110047847</v>
      </c>
      <c r="N17" s="36">
        <v>205</v>
      </c>
      <c r="O17" s="36">
        <v>202</v>
      </c>
      <c r="P17" s="41">
        <f>IF(N17&gt;0,(O17/N17)*100,"--")</f>
        <v>98.5365853658537</v>
      </c>
      <c r="Q17" s="36">
        <v>225</v>
      </c>
      <c r="R17" s="36">
        <v>214</v>
      </c>
      <c r="S17" s="41">
        <f>IF(Q17&gt;0,(R17/Q17)*100,"--")</f>
        <v>95.1111111111111</v>
      </c>
      <c r="T17" s="36">
        <v>205</v>
      </c>
      <c r="U17" s="36">
        <v>190</v>
      </c>
      <c r="V17" s="41">
        <f>IF(T17&gt;0,(U17/T17)*100,"--")</f>
        <v>92.6829268292683</v>
      </c>
      <c r="W17" s="14" t="s">
        <v>9</v>
      </c>
      <c r="X17" s="91">
        <v>225</v>
      </c>
      <c r="Y17" s="91">
        <v>221</v>
      </c>
      <c r="Z17" s="97">
        <f>IF(X17&gt;0,(Y17/X17)*100,"--")</f>
        <v>98.2222222222222</v>
      </c>
      <c r="AA17" s="91">
        <v>225</v>
      </c>
      <c r="AB17" s="91">
        <v>220</v>
      </c>
      <c r="AC17" s="97">
        <f>IF(AA17&gt;0,(AB17/AA17)*100,"--")</f>
        <v>97.7777777777778</v>
      </c>
      <c r="AD17" s="91">
        <v>225</v>
      </c>
      <c r="AE17" s="91">
        <v>221</v>
      </c>
      <c r="AF17" s="97">
        <f>IF(AD17&gt;0,(AE17/AD17)*100,"--")</f>
        <v>98.2222222222222</v>
      </c>
      <c r="AG17" s="91">
        <v>250</v>
      </c>
      <c r="AH17" s="91">
        <v>235</v>
      </c>
      <c r="AI17" s="97">
        <f>IF(AG17&gt;0,(AH17/AG17)*100,"--")</f>
        <v>94</v>
      </c>
      <c r="AJ17" s="91">
        <v>209</v>
      </c>
      <c r="AK17" s="91">
        <v>203</v>
      </c>
      <c r="AL17" s="97">
        <f>IF(AJ17&gt;0,(AK17/AJ17)*100,"--")</f>
        <v>97.1291866028708</v>
      </c>
      <c r="AM17" s="91">
        <v>214</v>
      </c>
      <c r="AN17" s="91">
        <v>198</v>
      </c>
      <c r="AO17" s="97">
        <f>IF(AM17&gt;0,(AN17/AM17)*100,"--")</f>
        <v>92.5233644859813</v>
      </c>
      <c r="AP17" s="91">
        <v>583</v>
      </c>
      <c r="AQ17" s="91">
        <v>564</v>
      </c>
      <c r="AR17" s="97">
        <f>IF(AP17&gt;0,(AQ17/AP17)*100,"--")</f>
        <v>96.7409948542024</v>
      </c>
      <c r="AS17" s="91">
        <v>583</v>
      </c>
      <c r="AT17" s="91">
        <v>571</v>
      </c>
      <c r="AU17" s="97">
        <f>IF(AS17&gt;0,(AT17/AS17)*100,"--")</f>
        <v>97.9416809605489</v>
      </c>
    </row>
    <row r="18" spans="1:47" s="8" customFormat="1" ht="15">
      <c r="A18" s="14" t="s">
        <v>10</v>
      </c>
      <c r="B18" s="27">
        <v>764</v>
      </c>
      <c r="C18" s="36">
        <v>760</v>
      </c>
      <c r="D18" s="41">
        <f>IF(B18&gt;0,(C18/B18)*100,"--")</f>
        <v>99.4764397905759</v>
      </c>
      <c r="E18" s="36">
        <v>752</v>
      </c>
      <c r="F18" s="36">
        <v>741</v>
      </c>
      <c r="G18" s="41">
        <f>IF(E18&gt;0,(F18/E18)*100,"--")</f>
        <v>98.5372340425532</v>
      </c>
      <c r="H18" s="36">
        <v>752</v>
      </c>
      <c r="I18" s="36">
        <v>739</v>
      </c>
      <c r="J18" s="41">
        <f>IF(H18&gt;0,(I18/H18)*100,"--")</f>
        <v>98.2712765957447</v>
      </c>
      <c r="K18" s="36">
        <v>858</v>
      </c>
      <c r="L18" s="36">
        <v>807</v>
      </c>
      <c r="M18" s="41">
        <f>IF(K18&gt;0,(L18/K18)*100,"--")</f>
        <v>94.0559440559441</v>
      </c>
      <c r="N18" s="36">
        <v>764</v>
      </c>
      <c r="O18" s="36">
        <v>743</v>
      </c>
      <c r="P18" s="41">
        <f>IF(N18&gt;0,(O18/N18)*100,"--")</f>
        <v>97.2513089005236</v>
      </c>
      <c r="Q18" s="36">
        <v>849</v>
      </c>
      <c r="R18" s="36">
        <v>814</v>
      </c>
      <c r="S18" s="41">
        <f>IF(Q18&gt;0,(R18/Q18)*100,"--")</f>
        <v>95.8775029446408</v>
      </c>
      <c r="T18" s="36">
        <v>764</v>
      </c>
      <c r="U18" s="36">
        <v>714</v>
      </c>
      <c r="V18" s="41">
        <f>IF(T18&gt;0,(U18/T18)*100,"--")</f>
        <v>93.4554973821989</v>
      </c>
      <c r="W18" s="14" t="s">
        <v>10</v>
      </c>
      <c r="X18" s="91">
        <v>849</v>
      </c>
      <c r="Y18" s="91">
        <v>833</v>
      </c>
      <c r="Z18" s="97">
        <f>IF(X18&gt;0,(Y18/X18)*100,"--")</f>
        <v>98.1154299175501</v>
      </c>
      <c r="AA18" s="91">
        <v>849</v>
      </c>
      <c r="AB18" s="91">
        <v>831</v>
      </c>
      <c r="AC18" s="97">
        <f>IF(AA18&gt;0,(AB18/AA18)*100,"--")</f>
        <v>97.8798586572438</v>
      </c>
      <c r="AD18" s="91">
        <v>849</v>
      </c>
      <c r="AE18" s="91">
        <v>819</v>
      </c>
      <c r="AF18" s="97">
        <f>IF(AD18&gt;0,(AE18/AD18)*100,"--")</f>
        <v>96.4664310954064</v>
      </c>
      <c r="AG18" s="91">
        <v>961</v>
      </c>
      <c r="AH18" s="91">
        <v>918</v>
      </c>
      <c r="AI18" s="97">
        <f>IF(AG18&gt;0,(AH18/AG18)*100,"--")</f>
        <v>95.525494276795</v>
      </c>
      <c r="AJ18" s="91">
        <v>858</v>
      </c>
      <c r="AK18" s="91">
        <v>826</v>
      </c>
      <c r="AL18" s="97">
        <f>IF(AJ18&gt;0,(AK18/AJ18)*100,"--")</f>
        <v>96.2703962703963</v>
      </c>
      <c r="AM18" s="91">
        <v>927</v>
      </c>
      <c r="AN18" s="91">
        <v>830</v>
      </c>
      <c r="AO18" s="97">
        <f>IF(AM18&gt;0,(AN18/AM18)*100,"--")</f>
        <v>89.5361380798274</v>
      </c>
      <c r="AP18" s="91">
        <v>2355</v>
      </c>
      <c r="AQ18" s="91">
        <v>2284</v>
      </c>
      <c r="AR18" s="97">
        <f>IF(AP18&gt;0,(AQ18/AP18)*100,"--")</f>
        <v>96.9851380042463</v>
      </c>
      <c r="AS18" s="91">
        <v>2355</v>
      </c>
      <c r="AT18" s="91">
        <v>2300</v>
      </c>
      <c r="AU18" s="97">
        <f>IF(AS18&gt;0,(AT18/AS18)*100,"--")</f>
        <v>97.6645435244161</v>
      </c>
    </row>
    <row r="19" spans="1:47" s="8" customFormat="1" ht="15">
      <c r="A19" s="14" t="s">
        <v>11</v>
      </c>
      <c r="B19" s="27">
        <v>396</v>
      </c>
      <c r="C19" s="36">
        <v>394</v>
      </c>
      <c r="D19" s="41">
        <f>IF(B19&gt;0,(C19/B19)*100,"--")</f>
        <v>99.4949494949495</v>
      </c>
      <c r="E19" s="36">
        <v>351</v>
      </c>
      <c r="F19" s="36">
        <v>349</v>
      </c>
      <c r="G19" s="41">
        <f>IF(E19&gt;0,(F19/E19)*100,"--")</f>
        <v>99.4301994301994</v>
      </c>
      <c r="H19" s="36">
        <v>351</v>
      </c>
      <c r="I19" s="36">
        <v>349</v>
      </c>
      <c r="J19" s="41">
        <f>IF(H19&gt;0,(I19/H19)*100,"--")</f>
        <v>99.4301994301994</v>
      </c>
      <c r="K19" s="36">
        <v>393</v>
      </c>
      <c r="L19" s="36">
        <v>374</v>
      </c>
      <c r="M19" s="41">
        <f>IF(K19&gt;0,(L19/K19)*100,"--")</f>
        <v>95.1653944020356</v>
      </c>
      <c r="N19" s="36">
        <v>396</v>
      </c>
      <c r="O19" s="36">
        <v>390</v>
      </c>
      <c r="P19" s="41">
        <f>IF(N19&gt;0,(O19/N19)*100,"--")</f>
        <v>98.4848484848485</v>
      </c>
      <c r="Q19" s="36">
        <v>411</v>
      </c>
      <c r="R19" s="36">
        <v>401</v>
      </c>
      <c r="S19" s="41">
        <f>IF(Q19&gt;0,(R19/Q19)*100,"--")</f>
        <v>97.5669099756691</v>
      </c>
      <c r="T19" s="36">
        <v>396</v>
      </c>
      <c r="U19" s="36">
        <v>372</v>
      </c>
      <c r="V19" s="41">
        <f>IF(T19&gt;0,(U19/T19)*100,"--")</f>
        <v>93.9393939393939</v>
      </c>
      <c r="W19" s="14" t="s">
        <v>11</v>
      </c>
      <c r="X19" s="91">
        <v>411</v>
      </c>
      <c r="Y19" s="91">
        <v>404</v>
      </c>
      <c r="Z19" s="97">
        <f>IF(X19&gt;0,(Y19/X19)*100,"--")</f>
        <v>98.2968369829684</v>
      </c>
      <c r="AA19" s="91">
        <v>411</v>
      </c>
      <c r="AB19" s="91">
        <v>404</v>
      </c>
      <c r="AC19" s="97">
        <f>IF(AA19&gt;0,(AB19/AA19)*100,"--")</f>
        <v>98.2968369829684</v>
      </c>
      <c r="AD19" s="91">
        <v>411</v>
      </c>
      <c r="AE19" s="91">
        <v>399</v>
      </c>
      <c r="AF19" s="97">
        <f>IF(AD19&gt;0,(AE19/AD19)*100,"--")</f>
        <v>97.0802919708029</v>
      </c>
      <c r="AG19" s="91">
        <v>469</v>
      </c>
      <c r="AH19" s="91">
        <v>456</v>
      </c>
      <c r="AI19" s="97">
        <f>IF(AG19&gt;0,(AH19/AG19)*100,"--")</f>
        <v>97.228144989339</v>
      </c>
      <c r="AJ19" s="91">
        <v>393</v>
      </c>
      <c r="AK19" s="91">
        <v>383</v>
      </c>
      <c r="AL19" s="97">
        <f>IF(AJ19&gt;0,(AK19/AJ19)*100,"--")</f>
        <v>97.4554707379135</v>
      </c>
      <c r="AM19" s="91">
        <v>447</v>
      </c>
      <c r="AN19" s="91">
        <v>411</v>
      </c>
      <c r="AO19" s="97">
        <f>IF(AM19&gt;0,(AN19/AM19)*100,"--")</f>
        <v>91.9463087248322</v>
      </c>
      <c r="AP19" s="91">
        <v>1105</v>
      </c>
      <c r="AQ19" s="91">
        <v>1085</v>
      </c>
      <c r="AR19" s="97">
        <f>IF(AP19&gt;0,(AQ19/AP19)*100,"--")</f>
        <v>98.1900452488688</v>
      </c>
      <c r="AS19" s="91">
        <v>1105</v>
      </c>
      <c r="AT19" s="91">
        <v>1081</v>
      </c>
      <c r="AU19" s="97">
        <f>IF(AS19&gt;0,(AT19/AS19)*100,"--")</f>
        <v>97.8280542986425</v>
      </c>
    </row>
    <row r="20" spans="1:47" s="8" customFormat="1" ht="15">
      <c r="A20" s="14" t="s">
        <v>12</v>
      </c>
      <c r="B20" s="27">
        <v>60</v>
      </c>
      <c r="C20" s="36">
        <v>60</v>
      </c>
      <c r="D20" s="41">
        <f>IF(B20&gt;0,(C20/B20)*100,"--")</f>
        <v>100</v>
      </c>
      <c r="E20" s="36">
        <v>42</v>
      </c>
      <c r="F20" s="36">
        <v>42</v>
      </c>
      <c r="G20" s="41">
        <f>IF(E20&gt;0,(F20/E20)*100,"--")</f>
        <v>100</v>
      </c>
      <c r="H20" s="36">
        <v>42</v>
      </c>
      <c r="I20" s="36">
        <v>41</v>
      </c>
      <c r="J20" s="41">
        <f>IF(H20&gt;0,(I20/H20)*100,"--")</f>
        <v>97.6190476190476</v>
      </c>
      <c r="K20" s="36">
        <v>48</v>
      </c>
      <c r="L20" s="36">
        <v>45</v>
      </c>
      <c r="M20" s="41">
        <f>IF(K20&gt;0,(L20/K20)*100,"--")</f>
        <v>93.75</v>
      </c>
      <c r="N20" s="36">
        <v>60</v>
      </c>
      <c r="O20" s="36">
        <v>58</v>
      </c>
      <c r="P20" s="41">
        <f>IF(N20&gt;0,(O20/N20)*100,"--")</f>
        <v>96.6666666666667</v>
      </c>
      <c r="Q20" s="36">
        <v>73</v>
      </c>
      <c r="R20" s="36">
        <v>72</v>
      </c>
      <c r="S20" s="41">
        <f>IF(Q20&gt;0,(R20/Q20)*100,"--")</f>
        <v>98.6301369863014</v>
      </c>
      <c r="T20" s="36">
        <v>60</v>
      </c>
      <c r="U20" s="36">
        <v>54</v>
      </c>
      <c r="V20" s="41">
        <f>IF(T20&gt;0,(U20/T20)*100,"--")</f>
        <v>90</v>
      </c>
      <c r="W20" s="14" t="s">
        <v>12</v>
      </c>
      <c r="X20" s="91">
        <v>73</v>
      </c>
      <c r="Y20" s="91">
        <v>72</v>
      </c>
      <c r="Z20" s="97">
        <f>IF(X20&gt;0,(Y20/X20)*100,"--")</f>
        <v>98.6301369863014</v>
      </c>
      <c r="AA20" s="91">
        <v>73</v>
      </c>
      <c r="AB20" s="91">
        <v>71</v>
      </c>
      <c r="AC20" s="97">
        <f>IF(AA20&gt;0,(AB20/AA20)*100,"--")</f>
        <v>97.2602739726027</v>
      </c>
      <c r="AD20" s="91">
        <v>73</v>
      </c>
      <c r="AE20" s="91">
        <v>71</v>
      </c>
      <c r="AF20" s="97">
        <f>IF(AD20&gt;0,(AE20/AD20)*100,"--")</f>
        <v>97.2602739726027</v>
      </c>
      <c r="AG20" s="91">
        <v>75</v>
      </c>
      <c r="AH20" s="91">
        <v>71</v>
      </c>
      <c r="AI20" s="97">
        <f>IF(AG20&gt;0,(AH20/AG20)*100,"--")</f>
        <v>94.6666666666667</v>
      </c>
      <c r="AJ20" s="91">
        <v>48</v>
      </c>
      <c r="AK20" s="91">
        <v>46</v>
      </c>
      <c r="AL20" s="97">
        <f>IF(AJ20&gt;0,(AK20/AJ20)*100,"--")</f>
        <v>95.8333333333333</v>
      </c>
      <c r="AM20" s="91">
        <v>45</v>
      </c>
      <c r="AN20" s="91">
        <v>39</v>
      </c>
      <c r="AO20" s="97">
        <f>IF(AM20&gt;0,(AN20/AM20)*100,"--")</f>
        <v>86.6666666666667</v>
      </c>
      <c r="AP20" s="91">
        <v>248</v>
      </c>
      <c r="AQ20" s="91">
        <v>236</v>
      </c>
      <c r="AR20" s="97">
        <f>IF(AP20&gt;0,(AQ20/AP20)*100,"--")</f>
        <v>95.1612903225806</v>
      </c>
      <c r="AS20" s="91">
        <v>248</v>
      </c>
      <c r="AT20" s="91">
        <v>239</v>
      </c>
      <c r="AU20" s="97">
        <f>IF(AS20&gt;0,(AT20/AS20)*100,"--")</f>
        <v>96.3709677419355</v>
      </c>
    </row>
    <row r="21" spans="1:47" s="8" customFormat="1" ht="15">
      <c r="A21" s="14" t="s">
        <v>13</v>
      </c>
      <c r="B21" s="27">
        <v>760</v>
      </c>
      <c r="C21" s="36">
        <v>756</v>
      </c>
      <c r="D21" s="41">
        <f>IF(B21&gt;0,(C21/B21)*100,"--")</f>
        <v>99.4736842105263</v>
      </c>
      <c r="E21" s="36">
        <v>757</v>
      </c>
      <c r="F21" s="36">
        <v>754</v>
      </c>
      <c r="G21" s="41">
        <f>IF(E21&gt;0,(F21/E21)*100,"--")</f>
        <v>99.6036988110964</v>
      </c>
      <c r="H21" s="36">
        <v>757</v>
      </c>
      <c r="I21" s="36">
        <v>751</v>
      </c>
      <c r="J21" s="41">
        <f>IF(H21&gt;0,(I21/H21)*100,"--")</f>
        <v>99.2073976221929</v>
      </c>
      <c r="K21" s="36">
        <v>881</v>
      </c>
      <c r="L21" s="36">
        <v>847</v>
      </c>
      <c r="M21" s="41">
        <f>IF(K21&gt;0,(L21/K21)*100,"--")</f>
        <v>96.1407491486947</v>
      </c>
      <c r="N21" s="36">
        <v>760</v>
      </c>
      <c r="O21" s="36">
        <v>744</v>
      </c>
      <c r="P21" s="41">
        <f>IF(N21&gt;0,(O21/N21)*100,"--")</f>
        <v>97.8947368421053</v>
      </c>
      <c r="Q21" s="36">
        <v>935</v>
      </c>
      <c r="R21" s="36">
        <v>888</v>
      </c>
      <c r="S21" s="41">
        <f>IF(Q21&gt;0,(R21/Q21)*100,"--")</f>
        <v>94.9732620320856</v>
      </c>
      <c r="T21" s="36">
        <v>760</v>
      </c>
      <c r="U21" s="36">
        <v>718</v>
      </c>
      <c r="V21" s="41">
        <f>IF(T21&gt;0,(U21/T21)*100,"--")</f>
        <v>94.4736842105263</v>
      </c>
      <c r="W21" s="14" t="s">
        <v>13</v>
      </c>
      <c r="X21" s="91">
        <v>935</v>
      </c>
      <c r="Y21" s="91">
        <v>927</v>
      </c>
      <c r="Z21" s="97">
        <f>IF(X21&gt;0,(Y21/X21)*100,"--")</f>
        <v>99.144385026738</v>
      </c>
      <c r="AA21" s="91">
        <v>935</v>
      </c>
      <c r="AB21" s="91">
        <v>928</v>
      </c>
      <c r="AC21" s="97">
        <f>IF(AA21&gt;0,(AB21/AA21)*100,"--")</f>
        <v>99.2513368983957</v>
      </c>
      <c r="AD21" s="91">
        <v>935</v>
      </c>
      <c r="AE21" s="91">
        <v>914</v>
      </c>
      <c r="AF21" s="97">
        <f>IF(AD21&gt;0,(AE21/AD21)*100,"--")</f>
        <v>97.7540106951872</v>
      </c>
      <c r="AG21" s="91">
        <v>999</v>
      </c>
      <c r="AH21" s="91">
        <v>961</v>
      </c>
      <c r="AI21" s="97">
        <f>IF(AG21&gt;0,(AH21/AG21)*100,"--")</f>
        <v>96.1961961961962</v>
      </c>
      <c r="AJ21" s="91">
        <v>881</v>
      </c>
      <c r="AK21" s="91">
        <v>865</v>
      </c>
      <c r="AL21" s="97">
        <f>IF(AJ21&gt;0,(AK21/AJ21)*100,"--")</f>
        <v>98.1838819523269</v>
      </c>
      <c r="AM21" s="91">
        <v>935</v>
      </c>
      <c r="AN21" s="91">
        <v>858</v>
      </c>
      <c r="AO21" s="97">
        <f>IF(AM21&gt;0,(AN21/AM21)*100,"--")</f>
        <v>91.7647058823529</v>
      </c>
      <c r="AP21" s="91">
        <v>2097</v>
      </c>
      <c r="AQ21" s="91">
        <v>2046</v>
      </c>
      <c r="AR21" s="97">
        <f>IF(AP21&gt;0,(AQ21/AP21)*100,"--")</f>
        <v>97.5679542203147</v>
      </c>
      <c r="AS21" s="91">
        <v>2097</v>
      </c>
      <c r="AT21" s="91">
        <v>2056</v>
      </c>
      <c r="AU21" s="97">
        <f>IF(AS21&gt;0,(AT21/AS21)*100,"--")</f>
        <v>98.0448259418216</v>
      </c>
    </row>
    <row r="22" spans="1:47" s="8" customFormat="1" ht="15">
      <c r="A22" s="14" t="s">
        <v>14</v>
      </c>
      <c r="B22" s="27">
        <v>1202</v>
      </c>
      <c r="C22" s="36">
        <v>1192</v>
      </c>
      <c r="D22" s="41">
        <f>IF(B22&gt;0,(C22/B22)*100,"--")</f>
        <v>99.1680532445923</v>
      </c>
      <c r="E22" s="36">
        <v>1109</v>
      </c>
      <c r="F22" s="36">
        <v>1097</v>
      </c>
      <c r="G22" s="41">
        <f>IF(E22&gt;0,(F22/E22)*100,"--")</f>
        <v>98.9179440937782</v>
      </c>
      <c r="H22" s="36">
        <v>1109</v>
      </c>
      <c r="I22" s="36">
        <v>1091</v>
      </c>
      <c r="J22" s="41">
        <f>IF(H22&gt;0,(I22/H22)*100,"--")</f>
        <v>98.3769161406673</v>
      </c>
      <c r="K22" s="36">
        <v>1288</v>
      </c>
      <c r="L22" s="36">
        <v>1220</v>
      </c>
      <c r="M22" s="41">
        <f>IF(K22&gt;0,(L22/K22)*100,"--")</f>
        <v>94.7204968944099</v>
      </c>
      <c r="N22" s="36">
        <v>1202</v>
      </c>
      <c r="O22" s="36">
        <v>1190</v>
      </c>
      <c r="P22" s="41">
        <f>IF(N22&gt;0,(O22/N22)*100,"--")</f>
        <v>99.0016638935108</v>
      </c>
      <c r="Q22" s="36">
        <v>1258</v>
      </c>
      <c r="R22" s="36">
        <v>1189</v>
      </c>
      <c r="S22" s="41">
        <f>IF(Q22&gt;0,(R22/Q22)*100,"--")</f>
        <v>94.5151033386328</v>
      </c>
      <c r="T22" s="36">
        <v>1202</v>
      </c>
      <c r="U22" s="36">
        <v>1113</v>
      </c>
      <c r="V22" s="41">
        <f>IF(T22&gt;0,(U22/T22)*100,"--")</f>
        <v>92.5956738768719</v>
      </c>
      <c r="W22" s="14" t="s">
        <v>14</v>
      </c>
      <c r="X22" s="91">
        <v>1258</v>
      </c>
      <c r="Y22" s="91">
        <v>1226</v>
      </c>
      <c r="Z22" s="97">
        <f>IF(X22&gt;0,(Y22/X22)*100,"--")</f>
        <v>97.456279809221</v>
      </c>
      <c r="AA22" s="91">
        <v>1258</v>
      </c>
      <c r="AB22" s="91">
        <v>1220</v>
      </c>
      <c r="AC22" s="97">
        <f>IF(AA22&gt;0,(AB22/AA22)*100,"--")</f>
        <v>96.9793322734499</v>
      </c>
      <c r="AD22" s="91">
        <v>1258</v>
      </c>
      <c r="AE22" s="91">
        <v>1205</v>
      </c>
      <c r="AF22" s="97">
        <f>IF(AD22&gt;0,(AE22/AD22)*100,"--")</f>
        <v>95.7869634340223</v>
      </c>
      <c r="AG22" s="91">
        <v>1407</v>
      </c>
      <c r="AH22" s="91">
        <v>1332</v>
      </c>
      <c r="AI22" s="97">
        <f>IF(AG22&gt;0,(AH22/AG22)*100,"--")</f>
        <v>94.6695095948827</v>
      </c>
      <c r="AJ22" s="91">
        <v>1288</v>
      </c>
      <c r="AK22" s="91">
        <v>1247</v>
      </c>
      <c r="AL22" s="97">
        <f>IF(AJ22&gt;0,(AK22/AJ22)*100,"--")</f>
        <v>96.8167701863354</v>
      </c>
      <c r="AM22" s="91">
        <v>1281</v>
      </c>
      <c r="AN22" s="91">
        <v>1182</v>
      </c>
      <c r="AO22" s="97">
        <f>IF(AM22&gt;0,(AN22/AM22)*100,"--")</f>
        <v>92.271662763466</v>
      </c>
      <c r="AP22" s="91">
        <v>3227</v>
      </c>
      <c r="AQ22" s="91">
        <v>3131</v>
      </c>
      <c r="AR22" s="97">
        <f>IF(AP22&gt;0,(AQ22/AP22)*100,"--")</f>
        <v>97.0251007127363</v>
      </c>
      <c r="AS22" s="91">
        <v>3227</v>
      </c>
      <c r="AT22" s="91">
        <v>3152</v>
      </c>
      <c r="AU22" s="97">
        <f>IF(AS22&gt;0,(AT22/AS22)*100,"--")</f>
        <v>97.6758599318252</v>
      </c>
    </row>
    <row r="23" spans="1:47" s="8" customFormat="1" ht="15">
      <c r="A23" s="14" t="s">
        <v>15</v>
      </c>
      <c r="B23" s="27">
        <v>476</v>
      </c>
      <c r="C23" s="36">
        <v>473</v>
      </c>
      <c r="D23" s="41">
        <f>IF(B23&gt;0,(C23/B23)*100,"--")</f>
        <v>99.3697478991597</v>
      </c>
      <c r="E23" s="36">
        <v>460</v>
      </c>
      <c r="F23" s="36">
        <v>450</v>
      </c>
      <c r="G23" s="41">
        <f>IF(E23&gt;0,(F23/E23)*100,"--")</f>
        <v>97.8260869565217</v>
      </c>
      <c r="H23" s="36">
        <v>460</v>
      </c>
      <c r="I23" s="36">
        <v>451</v>
      </c>
      <c r="J23" s="41">
        <f>IF(H23&gt;0,(I23/H23)*100,"--")</f>
        <v>98.0434782608696</v>
      </c>
      <c r="K23" s="36">
        <v>495</v>
      </c>
      <c r="L23" s="36">
        <v>468</v>
      </c>
      <c r="M23" s="41">
        <f>IF(K23&gt;0,(L23/K23)*100,"--")</f>
        <v>94.5454545454545</v>
      </c>
      <c r="N23" s="36">
        <v>476</v>
      </c>
      <c r="O23" s="36">
        <v>461</v>
      </c>
      <c r="P23" s="41">
        <f>IF(N23&gt;0,(O23/N23)*100,"--")</f>
        <v>96.8487394957983</v>
      </c>
      <c r="Q23" s="36">
        <v>514</v>
      </c>
      <c r="R23" s="36">
        <v>478</v>
      </c>
      <c r="S23" s="41">
        <f>IF(Q23&gt;0,(R23/Q23)*100,"--")</f>
        <v>92.9961089494163</v>
      </c>
      <c r="T23" s="36">
        <v>476</v>
      </c>
      <c r="U23" s="36">
        <v>437</v>
      </c>
      <c r="V23" s="41">
        <f>IF(T23&gt;0,(U23/T23)*100,"--")</f>
        <v>91.8067226890756</v>
      </c>
      <c r="W23" s="14" t="s">
        <v>15</v>
      </c>
      <c r="X23" s="91">
        <v>514</v>
      </c>
      <c r="Y23" s="91">
        <v>507</v>
      </c>
      <c r="Z23" s="97">
        <f>IF(X23&gt;0,(Y23/X23)*100,"--")</f>
        <v>98.6381322957198</v>
      </c>
      <c r="AA23" s="91">
        <v>514</v>
      </c>
      <c r="AB23" s="91">
        <v>504</v>
      </c>
      <c r="AC23" s="97">
        <f>IF(AA23&gt;0,(AB23/AA23)*100,"--")</f>
        <v>98.0544747081712</v>
      </c>
      <c r="AD23" s="91">
        <v>514</v>
      </c>
      <c r="AE23" s="91">
        <v>491</v>
      </c>
      <c r="AF23" s="97">
        <f>IF(AD23&gt;0,(AE23/AD23)*100,"--")</f>
        <v>95.5252918287938</v>
      </c>
      <c r="AG23" s="91">
        <v>596</v>
      </c>
      <c r="AH23" s="91">
        <v>549</v>
      </c>
      <c r="AI23" s="97">
        <f>IF(AG23&gt;0,(AH23/AG23)*100,"--")</f>
        <v>92.1140939597315</v>
      </c>
      <c r="AJ23" s="91">
        <v>495</v>
      </c>
      <c r="AK23" s="91">
        <v>472</v>
      </c>
      <c r="AL23" s="97">
        <f>IF(AJ23&gt;0,(AK23/AJ23)*100,"--")</f>
        <v>95.3535353535354</v>
      </c>
      <c r="AM23" s="91">
        <v>538</v>
      </c>
      <c r="AN23" s="91">
        <v>479</v>
      </c>
      <c r="AO23" s="97">
        <f>IF(AM23&gt;0,(AN23/AM23)*100,"--")</f>
        <v>89.0334572490706</v>
      </c>
      <c r="AP23" s="91">
        <v>1309</v>
      </c>
      <c r="AQ23" s="91">
        <v>1253</v>
      </c>
      <c r="AR23" s="97">
        <f>IF(AP23&gt;0,(AQ23/AP23)*100,"--")</f>
        <v>95.7219251336898</v>
      </c>
      <c r="AS23" s="91">
        <v>1309</v>
      </c>
      <c r="AT23" s="91">
        <v>1265</v>
      </c>
      <c r="AU23" s="97">
        <f>IF(AS23&gt;0,(AT23/AS23)*100,"--")</f>
        <v>96.6386554621849</v>
      </c>
    </row>
    <row r="24" spans="1:47" s="8" customFormat="1" ht="15">
      <c r="A24" s="14" t="s">
        <v>16</v>
      </c>
      <c r="B24" s="27">
        <v>120</v>
      </c>
      <c r="C24" s="36">
        <v>120</v>
      </c>
      <c r="D24" s="41">
        <f>IF(B24&gt;0,(C24/B24)*100,"--")</f>
        <v>100</v>
      </c>
      <c r="E24" s="36">
        <v>115</v>
      </c>
      <c r="F24" s="36">
        <v>112</v>
      </c>
      <c r="G24" s="41">
        <f>IF(E24&gt;0,(F24/E24)*100,"--")</f>
        <v>97.3913043478261</v>
      </c>
      <c r="H24" s="36">
        <v>115</v>
      </c>
      <c r="I24" s="36">
        <v>113</v>
      </c>
      <c r="J24" s="41">
        <f>IF(H24&gt;0,(I24/H24)*100,"--")</f>
        <v>98.2608695652174</v>
      </c>
      <c r="K24" s="36">
        <v>126</v>
      </c>
      <c r="L24" s="36">
        <v>120</v>
      </c>
      <c r="M24" s="41">
        <f>IF(K24&gt;0,(L24/K24)*100,"--")</f>
        <v>95.2380952380952</v>
      </c>
      <c r="N24" s="36">
        <v>120</v>
      </c>
      <c r="O24" s="36">
        <v>117</v>
      </c>
      <c r="P24" s="41">
        <f>IF(N24&gt;0,(O24/N24)*100,"--")</f>
        <v>97.5</v>
      </c>
      <c r="Q24" s="36">
        <v>137</v>
      </c>
      <c r="R24" s="36">
        <v>134</v>
      </c>
      <c r="S24" s="41">
        <f>IF(Q24&gt;0,(R24/Q24)*100,"--")</f>
        <v>97.8102189781022</v>
      </c>
      <c r="T24" s="36">
        <v>120</v>
      </c>
      <c r="U24" s="36">
        <v>111</v>
      </c>
      <c r="V24" s="41">
        <f>IF(T24&gt;0,(U24/T24)*100,"--")</f>
        <v>92.5</v>
      </c>
      <c r="W24" s="14" t="s">
        <v>16</v>
      </c>
      <c r="X24" s="91">
        <v>137</v>
      </c>
      <c r="Y24" s="91">
        <v>136</v>
      </c>
      <c r="Z24" s="97">
        <f>IF(X24&gt;0,(Y24/X24)*100,"--")</f>
        <v>99.2700729927007</v>
      </c>
      <c r="AA24" s="91">
        <v>137</v>
      </c>
      <c r="AB24" s="91">
        <v>136</v>
      </c>
      <c r="AC24" s="97">
        <f>IF(AA24&gt;0,(AB24/AA24)*100,"--")</f>
        <v>99.2700729927007</v>
      </c>
      <c r="AD24" s="91">
        <v>137</v>
      </c>
      <c r="AE24" s="91">
        <v>133</v>
      </c>
      <c r="AF24" s="97">
        <f>IF(AD24&gt;0,(AE24/AD24)*100,"--")</f>
        <v>97.0802919708029</v>
      </c>
      <c r="AG24" s="91">
        <v>136</v>
      </c>
      <c r="AH24" s="91">
        <v>133</v>
      </c>
      <c r="AI24" s="97">
        <f>IF(AG24&gt;0,(AH24/AG24)*100,"--")</f>
        <v>97.7941176470588</v>
      </c>
      <c r="AJ24" s="91">
        <v>126</v>
      </c>
      <c r="AK24" s="91">
        <v>124</v>
      </c>
      <c r="AL24" s="97">
        <f>IF(AJ24&gt;0,(AK24/AJ24)*100,"--")</f>
        <v>98.4126984126984</v>
      </c>
      <c r="AM24" s="91">
        <v>116</v>
      </c>
      <c r="AN24" s="91">
        <v>107</v>
      </c>
      <c r="AO24" s="97">
        <f>IF(AM24&gt;0,(AN24/AM24)*100,"--")</f>
        <v>92.2413793103448</v>
      </c>
      <c r="AP24" s="91">
        <v>233</v>
      </c>
      <c r="AQ24" s="91">
        <v>226</v>
      </c>
      <c r="AR24" s="97">
        <f>IF(AP24&gt;0,(AQ24/AP24)*100,"--")</f>
        <v>96.9957081545064</v>
      </c>
      <c r="AS24" s="91">
        <v>233</v>
      </c>
      <c r="AT24" s="91">
        <v>226</v>
      </c>
      <c r="AU24" s="97">
        <f>IF(AS24&gt;0,(AT24/AS24)*100,"--")</f>
        <v>96.9957081545064</v>
      </c>
    </row>
    <row r="25" spans="1:47" s="8" customFormat="1" ht="15">
      <c r="A25" s="14" t="s">
        <v>17</v>
      </c>
      <c r="B25" s="27">
        <v>44</v>
      </c>
      <c r="C25" s="36">
        <v>44</v>
      </c>
      <c r="D25" s="41">
        <f>IF(B25&gt;0,(C25/B25)*100,"--")</f>
        <v>100</v>
      </c>
      <c r="E25" s="36">
        <v>33</v>
      </c>
      <c r="F25" s="36">
        <v>33</v>
      </c>
      <c r="G25" s="41">
        <f>IF(E25&gt;0,(F25/E25)*100,"--")</f>
        <v>100</v>
      </c>
      <c r="H25" s="36">
        <v>33</v>
      </c>
      <c r="I25" s="36">
        <v>33</v>
      </c>
      <c r="J25" s="41">
        <f>IF(H25&gt;0,(I25/H25)*100,"--")</f>
        <v>100</v>
      </c>
      <c r="K25" s="36">
        <v>42</v>
      </c>
      <c r="L25" s="36">
        <v>42</v>
      </c>
      <c r="M25" s="41">
        <f>IF(K25&gt;0,(L25/K25)*100,"--")</f>
        <v>100</v>
      </c>
      <c r="N25" s="36">
        <v>44</v>
      </c>
      <c r="O25" s="36">
        <v>44</v>
      </c>
      <c r="P25" s="41">
        <f>IF(N25&gt;0,(O25/N25)*100,"--")</f>
        <v>100</v>
      </c>
      <c r="Q25" s="36">
        <v>50</v>
      </c>
      <c r="R25" s="36">
        <v>50</v>
      </c>
      <c r="S25" s="41">
        <f>IF(Q25&gt;0,(R25/Q25)*100,"--")</f>
        <v>100</v>
      </c>
      <c r="T25" s="36">
        <v>44</v>
      </c>
      <c r="U25" s="36">
        <v>42</v>
      </c>
      <c r="V25" s="41">
        <f>IF(T25&gt;0,(U25/T25)*100,"--")</f>
        <v>95.4545454545455</v>
      </c>
      <c r="W25" s="14" t="s">
        <v>17</v>
      </c>
      <c r="X25" s="91">
        <v>50</v>
      </c>
      <c r="Y25" s="91">
        <v>49</v>
      </c>
      <c r="Z25" s="97">
        <f>IF(X25&gt;0,(Y25/X25)*100,"--")</f>
        <v>98</v>
      </c>
      <c r="AA25" s="91">
        <v>50</v>
      </c>
      <c r="AB25" s="91">
        <v>48</v>
      </c>
      <c r="AC25" s="97">
        <f>IF(AA25&gt;0,(AB25/AA25)*100,"--")</f>
        <v>96</v>
      </c>
      <c r="AD25" s="91">
        <v>50</v>
      </c>
      <c r="AE25" s="91">
        <v>49</v>
      </c>
      <c r="AF25" s="97">
        <f>IF(AD25&gt;0,(AE25/AD25)*100,"--")</f>
        <v>98</v>
      </c>
      <c r="AG25" s="91">
        <v>47</v>
      </c>
      <c r="AH25" s="91">
        <v>46</v>
      </c>
      <c r="AI25" s="97">
        <f>IF(AG25&gt;0,(AH25/AG25)*100,"--")</f>
        <v>97.8723404255319</v>
      </c>
      <c r="AJ25" s="91">
        <v>42</v>
      </c>
      <c r="AK25" s="91">
        <v>42</v>
      </c>
      <c r="AL25" s="97">
        <f>IF(AJ25&gt;0,(AK25/AJ25)*100,"--")</f>
        <v>100</v>
      </c>
      <c r="AM25" s="91">
        <v>44</v>
      </c>
      <c r="AN25" s="91">
        <v>42</v>
      </c>
      <c r="AO25" s="97">
        <f>IF(AM25&gt;0,(AN25/AM25)*100,"--")</f>
        <v>95.4545454545455</v>
      </c>
      <c r="AP25" s="91">
        <v>97</v>
      </c>
      <c r="AQ25" s="91">
        <v>97</v>
      </c>
      <c r="AR25" s="97">
        <f>IF(AP25&gt;0,(AQ25/AP25)*100,"--")</f>
        <v>100</v>
      </c>
      <c r="AS25" s="91">
        <v>97</v>
      </c>
      <c r="AT25" s="91">
        <v>96</v>
      </c>
      <c r="AU25" s="97">
        <f>IF(AS25&gt;0,(AT25/AS25)*100,"--")</f>
        <v>98.9690721649485</v>
      </c>
    </row>
    <row r="26" spans="1:47" s="8" customFormat="1" ht="15">
      <c r="A26" s="14" t="s">
        <v>18</v>
      </c>
      <c r="B26" s="27">
        <v>208</v>
      </c>
      <c r="C26" s="36">
        <v>208</v>
      </c>
      <c r="D26" s="41">
        <f>IF(B26&gt;0,(C26/B26)*100,"--")</f>
        <v>100</v>
      </c>
      <c r="E26" s="36">
        <v>211</v>
      </c>
      <c r="F26" s="36">
        <v>210</v>
      </c>
      <c r="G26" s="41">
        <f>IF(E26&gt;0,(F26/E26)*100,"--")</f>
        <v>99.5260663507109</v>
      </c>
      <c r="H26" s="36">
        <v>211</v>
      </c>
      <c r="I26" s="36">
        <v>210</v>
      </c>
      <c r="J26" s="41">
        <f>IF(H26&gt;0,(I26/H26)*100,"--")</f>
        <v>99.5260663507109</v>
      </c>
      <c r="K26" s="36">
        <v>218</v>
      </c>
      <c r="L26" s="36">
        <v>212</v>
      </c>
      <c r="M26" s="41">
        <f>IF(K26&gt;0,(L26/K26)*100,"--")</f>
        <v>97.2477064220184</v>
      </c>
      <c r="N26" s="36">
        <v>208</v>
      </c>
      <c r="O26" s="36">
        <v>207</v>
      </c>
      <c r="P26" s="41">
        <f>IF(N26&gt;0,(O26/N26)*100,"--")</f>
        <v>99.5192307692308</v>
      </c>
      <c r="Q26" s="36">
        <v>208</v>
      </c>
      <c r="R26" s="36">
        <v>203</v>
      </c>
      <c r="S26" s="41">
        <f>IF(Q26&gt;0,(R26/Q26)*100,"--")</f>
        <v>97.5961538461538</v>
      </c>
      <c r="T26" s="36">
        <v>208</v>
      </c>
      <c r="U26" s="36">
        <v>204</v>
      </c>
      <c r="V26" s="41">
        <f>IF(T26&gt;0,(U26/T26)*100,"--")</f>
        <v>98.0769230769231</v>
      </c>
      <c r="W26" s="14" t="s">
        <v>18</v>
      </c>
      <c r="X26" s="91">
        <v>208</v>
      </c>
      <c r="Y26" s="91">
        <v>204</v>
      </c>
      <c r="Z26" s="97">
        <f>IF(X26&gt;0,(Y26/X26)*100,"--")</f>
        <v>98.0769230769231</v>
      </c>
      <c r="AA26" s="91">
        <v>208</v>
      </c>
      <c r="AB26" s="91">
        <v>204</v>
      </c>
      <c r="AC26" s="97">
        <f>IF(AA26&gt;0,(AB26/AA26)*100,"--")</f>
        <v>98.0769230769231</v>
      </c>
      <c r="AD26" s="91">
        <v>208</v>
      </c>
      <c r="AE26" s="91">
        <v>203</v>
      </c>
      <c r="AF26" s="97">
        <f>IF(AD26&gt;0,(AE26/AD26)*100,"--")</f>
        <v>97.5961538461538</v>
      </c>
      <c r="AG26" s="91">
        <v>266</v>
      </c>
      <c r="AH26" s="91">
        <v>249</v>
      </c>
      <c r="AI26" s="97">
        <f>IF(AG26&gt;0,(AH26/AG26)*100,"--")</f>
        <v>93.609022556391</v>
      </c>
      <c r="AJ26" s="91">
        <v>218</v>
      </c>
      <c r="AK26" s="91">
        <v>214</v>
      </c>
      <c r="AL26" s="97">
        <f>IF(AJ26&gt;0,(AK26/AJ26)*100,"--")</f>
        <v>98.1651376146789</v>
      </c>
      <c r="AM26" s="91">
        <v>223</v>
      </c>
      <c r="AN26" s="91">
        <v>198</v>
      </c>
      <c r="AO26" s="97">
        <f>IF(AM26&gt;0,(AN26/AM26)*100,"--")</f>
        <v>88.7892376681614</v>
      </c>
      <c r="AP26" s="91">
        <v>514</v>
      </c>
      <c r="AQ26" s="91">
        <v>503</v>
      </c>
      <c r="AR26" s="97">
        <f>IF(AP26&gt;0,(AQ26/AP26)*100,"--")</f>
        <v>97.8599221789883</v>
      </c>
      <c r="AS26" s="91">
        <v>514</v>
      </c>
      <c r="AT26" s="91">
        <v>508</v>
      </c>
      <c r="AU26" s="97">
        <f>IF(AS26&gt;0,(AT26/AS26)*100,"--")</f>
        <v>98.8326848249027</v>
      </c>
    </row>
    <row r="27" spans="1:47" s="8" customFormat="1" ht="15">
      <c r="A27" s="14" t="s">
        <v>19</v>
      </c>
      <c r="B27" s="27">
        <v>776</v>
      </c>
      <c r="C27" s="36">
        <v>760</v>
      </c>
      <c r="D27" s="41">
        <f>IF(B27&gt;0,(C27/B27)*100,"--")</f>
        <v>97.9381443298969</v>
      </c>
      <c r="E27" s="36">
        <v>848</v>
      </c>
      <c r="F27" s="36">
        <v>831</v>
      </c>
      <c r="G27" s="41">
        <f>IF(E27&gt;0,(F27/E27)*100,"--")</f>
        <v>97.9952830188679</v>
      </c>
      <c r="H27" s="36">
        <v>848</v>
      </c>
      <c r="I27" s="36">
        <v>830</v>
      </c>
      <c r="J27" s="41">
        <f>IF(H27&gt;0,(I27/H27)*100,"--")</f>
        <v>97.877358490566</v>
      </c>
      <c r="K27" s="36">
        <v>897</v>
      </c>
      <c r="L27" s="36">
        <v>845</v>
      </c>
      <c r="M27" s="41">
        <f>IF(K27&gt;0,(L27/K27)*100,"--")</f>
        <v>94.2028985507246</v>
      </c>
      <c r="N27" s="36">
        <v>776</v>
      </c>
      <c r="O27" s="36">
        <v>759</v>
      </c>
      <c r="P27" s="41">
        <f>IF(N27&gt;0,(O27/N27)*100,"--")</f>
        <v>97.8092783505155</v>
      </c>
      <c r="Q27" s="36">
        <v>929</v>
      </c>
      <c r="R27" s="36">
        <v>860</v>
      </c>
      <c r="S27" s="41">
        <f>IF(Q27&gt;0,(R27/Q27)*100,"--")</f>
        <v>92.5726587728741</v>
      </c>
      <c r="T27" s="36">
        <v>776</v>
      </c>
      <c r="U27" s="36">
        <v>726</v>
      </c>
      <c r="V27" s="41">
        <f>IF(T27&gt;0,(U27/T27)*100,"--")</f>
        <v>93.5567010309278</v>
      </c>
      <c r="W27" s="14" t="s">
        <v>19</v>
      </c>
      <c r="X27" s="91">
        <v>929</v>
      </c>
      <c r="Y27" s="91">
        <v>899</v>
      </c>
      <c r="Z27" s="97">
        <f>IF(X27&gt;0,(Y27/X27)*100,"--")</f>
        <v>96.7707212055974</v>
      </c>
      <c r="AA27" s="91">
        <v>929</v>
      </c>
      <c r="AB27" s="91">
        <v>895</v>
      </c>
      <c r="AC27" s="97">
        <f>IF(AA27&gt;0,(AB27/AA27)*100,"--")</f>
        <v>96.3401506996771</v>
      </c>
      <c r="AD27" s="91">
        <v>929</v>
      </c>
      <c r="AE27" s="91">
        <v>882</v>
      </c>
      <c r="AF27" s="97">
        <f>IF(AD27&gt;0,(AE27/AD27)*100,"--")</f>
        <v>94.940796555436</v>
      </c>
      <c r="AG27" s="91">
        <v>1049</v>
      </c>
      <c r="AH27" s="91">
        <v>994</v>
      </c>
      <c r="AI27" s="97">
        <f>IF(AG27&gt;0,(AH27/AG27)*100,"--")</f>
        <v>94.7569113441373</v>
      </c>
      <c r="AJ27" s="91">
        <v>897</v>
      </c>
      <c r="AK27" s="91">
        <v>865</v>
      </c>
      <c r="AL27" s="97">
        <f>IF(AJ27&gt;0,(AK27/AJ27)*100,"--")</f>
        <v>96.4325529542921</v>
      </c>
      <c r="AM27" s="91">
        <v>1053</v>
      </c>
      <c r="AN27" s="91">
        <v>943</v>
      </c>
      <c r="AO27" s="97">
        <f>IF(AM27&gt;0,(AN27/AM27)*100,"--")</f>
        <v>89.5536562203229</v>
      </c>
      <c r="AP27" s="91">
        <v>2776</v>
      </c>
      <c r="AQ27" s="91">
        <v>2682</v>
      </c>
      <c r="AR27" s="97">
        <f>IF(AP27&gt;0,(AQ27/AP27)*100,"--")</f>
        <v>96.6138328530259</v>
      </c>
      <c r="AS27" s="91">
        <v>2776</v>
      </c>
      <c r="AT27" s="91">
        <v>2690</v>
      </c>
      <c r="AU27" s="97">
        <f>IF(AS27&gt;0,(AT27/AS27)*100,"--")</f>
        <v>96.9020172910663</v>
      </c>
    </row>
    <row r="28" spans="1:47" s="8" customFormat="1" ht="15">
      <c r="A28" s="14" t="s">
        <v>20</v>
      </c>
      <c r="B28" s="27">
        <v>314</v>
      </c>
      <c r="C28" s="36">
        <v>312</v>
      </c>
      <c r="D28" s="41">
        <f>IF(B28&gt;0,(C28/B28)*100,"--")</f>
        <v>99.3630573248408</v>
      </c>
      <c r="E28" s="36">
        <v>312</v>
      </c>
      <c r="F28" s="36">
        <v>310</v>
      </c>
      <c r="G28" s="41">
        <f>IF(E28&gt;0,(F28/E28)*100,"--")</f>
        <v>99.3589743589744</v>
      </c>
      <c r="H28" s="36">
        <v>312</v>
      </c>
      <c r="I28" s="36">
        <v>309</v>
      </c>
      <c r="J28" s="41">
        <f>IF(H28&gt;0,(I28/H28)*100,"--")</f>
        <v>99.0384615384615</v>
      </c>
      <c r="K28" s="36">
        <v>381</v>
      </c>
      <c r="L28" s="36">
        <v>358</v>
      </c>
      <c r="M28" s="41">
        <f>IF(K28&gt;0,(L28/K28)*100,"--")</f>
        <v>93.9632545931758</v>
      </c>
      <c r="N28" s="36">
        <v>314</v>
      </c>
      <c r="O28" s="36">
        <v>308</v>
      </c>
      <c r="P28" s="41">
        <f>IF(N28&gt;0,(O28/N28)*100,"--")</f>
        <v>98.0891719745223</v>
      </c>
      <c r="Q28" s="36">
        <v>413</v>
      </c>
      <c r="R28" s="36">
        <v>405</v>
      </c>
      <c r="S28" s="41">
        <f>IF(Q28&gt;0,(R28/Q28)*100,"--")</f>
        <v>98.0629539951574</v>
      </c>
      <c r="T28" s="36">
        <v>314</v>
      </c>
      <c r="U28" s="36">
        <v>297</v>
      </c>
      <c r="V28" s="41">
        <f>IF(T28&gt;0,(U28/T28)*100,"--")</f>
        <v>94.5859872611465</v>
      </c>
      <c r="W28" s="14" t="s">
        <v>20</v>
      </c>
      <c r="X28" s="91">
        <v>413</v>
      </c>
      <c r="Y28" s="91">
        <v>404</v>
      </c>
      <c r="Z28" s="97">
        <f>IF(X28&gt;0,(Y28/X28)*100,"--")</f>
        <v>97.8208232445521</v>
      </c>
      <c r="AA28" s="91">
        <v>413</v>
      </c>
      <c r="AB28" s="91">
        <v>403</v>
      </c>
      <c r="AC28" s="97">
        <f>IF(AA28&gt;0,(AB28/AA28)*100,"--")</f>
        <v>97.5786924939467</v>
      </c>
      <c r="AD28" s="91">
        <v>413</v>
      </c>
      <c r="AE28" s="91">
        <v>403</v>
      </c>
      <c r="AF28" s="97">
        <f>IF(AD28&gt;0,(AE28/AD28)*100,"--")</f>
        <v>97.5786924939467</v>
      </c>
      <c r="AG28" s="91">
        <v>447</v>
      </c>
      <c r="AH28" s="91">
        <v>428</v>
      </c>
      <c r="AI28" s="97">
        <f>IF(AG28&gt;0,(AH28/AG28)*100,"--")</f>
        <v>95.7494407158837</v>
      </c>
      <c r="AJ28" s="91">
        <v>381</v>
      </c>
      <c r="AK28" s="91">
        <v>365</v>
      </c>
      <c r="AL28" s="97">
        <f>IF(AJ28&gt;0,(AK28/AJ28)*100,"--")</f>
        <v>95.8005249343832</v>
      </c>
      <c r="AM28" s="91">
        <v>409</v>
      </c>
      <c r="AN28" s="91">
        <v>366</v>
      </c>
      <c r="AO28" s="97">
        <f>IF(AM28&gt;0,(AN28/AM28)*100,"--")</f>
        <v>89.4865525672372</v>
      </c>
      <c r="AP28" s="91">
        <v>1224</v>
      </c>
      <c r="AQ28" s="91">
        <v>1173</v>
      </c>
      <c r="AR28" s="97">
        <f>IF(AP28&gt;0,(AQ28/AP28)*100,"--")</f>
        <v>95.8333333333333</v>
      </c>
      <c r="AS28" s="91">
        <v>1224</v>
      </c>
      <c r="AT28" s="91">
        <v>1177</v>
      </c>
      <c r="AU28" s="97">
        <f>IF(AS28&gt;0,(AT28/AS28)*100,"--")</f>
        <v>96.1601307189543</v>
      </c>
    </row>
    <row r="29" spans="1:47" s="8" customFormat="1" ht="15">
      <c r="A29" s="14" t="s">
        <v>21</v>
      </c>
      <c r="B29" s="27">
        <v>417</v>
      </c>
      <c r="C29" s="36">
        <v>416</v>
      </c>
      <c r="D29" s="41">
        <f>IF(B29&gt;0,(C29/B29)*100,"--")</f>
        <v>99.7601918465228</v>
      </c>
      <c r="E29" s="36">
        <v>388</v>
      </c>
      <c r="F29" s="36">
        <v>382</v>
      </c>
      <c r="G29" s="41">
        <f>IF(E29&gt;0,(F29/E29)*100,"--")</f>
        <v>98.4536082474227</v>
      </c>
      <c r="H29" s="36">
        <v>388</v>
      </c>
      <c r="I29" s="36">
        <v>382</v>
      </c>
      <c r="J29" s="41">
        <f>IF(H29&gt;0,(I29/H29)*100,"--")</f>
        <v>98.4536082474227</v>
      </c>
      <c r="K29" s="36">
        <v>440</v>
      </c>
      <c r="L29" s="36">
        <v>421</v>
      </c>
      <c r="M29" s="41">
        <f>IF(K29&gt;0,(L29/K29)*100,"--")</f>
        <v>95.6818181818182</v>
      </c>
      <c r="N29" s="36">
        <v>417</v>
      </c>
      <c r="O29" s="36">
        <v>414</v>
      </c>
      <c r="P29" s="41">
        <f>IF(N29&gt;0,(O29/N29)*100,"--")</f>
        <v>99.2805755395684</v>
      </c>
      <c r="Q29" s="36">
        <v>454</v>
      </c>
      <c r="R29" s="36">
        <v>426</v>
      </c>
      <c r="S29" s="41">
        <f>IF(Q29&gt;0,(R29/Q29)*100,"--")</f>
        <v>93.8325991189427</v>
      </c>
      <c r="T29" s="36">
        <v>417</v>
      </c>
      <c r="U29" s="36">
        <v>388</v>
      </c>
      <c r="V29" s="41">
        <f>IF(T29&gt;0,(U29/T29)*100,"--")</f>
        <v>93.0455635491607</v>
      </c>
      <c r="W29" s="14" t="s">
        <v>21</v>
      </c>
      <c r="X29" s="91">
        <v>454</v>
      </c>
      <c r="Y29" s="91">
        <v>447</v>
      </c>
      <c r="Z29" s="97">
        <f>IF(X29&gt;0,(Y29/X29)*100,"--")</f>
        <v>98.4581497797357</v>
      </c>
      <c r="AA29" s="91">
        <v>454</v>
      </c>
      <c r="AB29" s="91">
        <v>446</v>
      </c>
      <c r="AC29" s="97">
        <f>IF(AA29&gt;0,(AB29/AA29)*100,"--")</f>
        <v>98.2378854625551</v>
      </c>
      <c r="AD29" s="91">
        <v>454</v>
      </c>
      <c r="AE29" s="91">
        <v>437</v>
      </c>
      <c r="AF29" s="97">
        <f>IF(AD29&gt;0,(AE29/AD29)*100,"--")</f>
        <v>96.2555066079295</v>
      </c>
      <c r="AG29" s="91">
        <v>516</v>
      </c>
      <c r="AH29" s="91">
        <v>486</v>
      </c>
      <c r="AI29" s="97">
        <f>IF(AG29&gt;0,(AH29/AG29)*100,"--")</f>
        <v>94.1860465116279</v>
      </c>
      <c r="AJ29" s="91">
        <v>440</v>
      </c>
      <c r="AK29" s="91">
        <v>427</v>
      </c>
      <c r="AL29" s="97">
        <f>IF(AJ29&gt;0,(AK29/AJ29)*100,"--")</f>
        <v>97.0454545454545</v>
      </c>
      <c r="AM29" s="91">
        <v>487</v>
      </c>
      <c r="AN29" s="91">
        <v>434</v>
      </c>
      <c r="AO29" s="97">
        <f>IF(AM29&gt;0,(AN29/AM29)*100,"--")</f>
        <v>89.1170431211499</v>
      </c>
      <c r="AP29" s="91">
        <v>1184</v>
      </c>
      <c r="AQ29" s="91">
        <v>1155</v>
      </c>
      <c r="AR29" s="97">
        <f>IF(AP29&gt;0,(AQ29/AP29)*100,"--")</f>
        <v>97.5506756756757</v>
      </c>
      <c r="AS29" s="91">
        <v>1184</v>
      </c>
      <c r="AT29" s="91">
        <v>1159</v>
      </c>
      <c r="AU29" s="97">
        <f>IF(AS29&gt;0,(AT29/AS29)*100,"--")</f>
        <v>97.8885135135135</v>
      </c>
    </row>
    <row r="30" spans="1:47" s="8" customFormat="1" ht="15">
      <c r="A30" s="14" t="s">
        <v>22</v>
      </c>
      <c r="B30" s="27">
        <v>32</v>
      </c>
      <c r="C30" s="36">
        <v>32</v>
      </c>
      <c r="D30" s="41">
        <f>IF(B30&gt;0,(C30/B30)*100,"--")</f>
        <v>100</v>
      </c>
      <c r="E30" s="36">
        <v>23</v>
      </c>
      <c r="F30" s="36">
        <v>23</v>
      </c>
      <c r="G30" s="41">
        <f>IF(E30&gt;0,(F30/E30)*100,"--")</f>
        <v>100</v>
      </c>
      <c r="H30" s="36">
        <v>23</v>
      </c>
      <c r="I30" s="36">
        <v>23</v>
      </c>
      <c r="J30" s="41">
        <f>IF(H30&gt;0,(I30/H30)*100,"--")</f>
        <v>100</v>
      </c>
      <c r="K30" s="36">
        <v>43</v>
      </c>
      <c r="L30" s="36">
        <v>42</v>
      </c>
      <c r="M30" s="41">
        <f>IF(K30&gt;0,(L30/K30)*100,"--")</f>
        <v>97.6744186046512</v>
      </c>
      <c r="N30" s="36">
        <v>32</v>
      </c>
      <c r="O30" s="36">
        <v>32</v>
      </c>
      <c r="P30" s="41">
        <f>IF(N30&gt;0,(O30/N30)*100,"--")</f>
        <v>100</v>
      </c>
      <c r="Q30" s="36">
        <v>39</v>
      </c>
      <c r="R30" s="36">
        <v>39</v>
      </c>
      <c r="S30" s="41">
        <f>IF(Q30&gt;0,(R30/Q30)*100,"--")</f>
        <v>100</v>
      </c>
      <c r="T30" s="36">
        <v>32</v>
      </c>
      <c r="U30" s="36">
        <v>32</v>
      </c>
      <c r="V30" s="41">
        <f>IF(T30&gt;0,(U30/T30)*100,"--")</f>
        <v>100</v>
      </c>
      <c r="W30" s="14" t="s">
        <v>22</v>
      </c>
      <c r="X30" s="91">
        <v>39</v>
      </c>
      <c r="Y30" s="91">
        <v>39</v>
      </c>
      <c r="Z30" s="97">
        <f>IF(X30&gt;0,(Y30/X30)*100,"--")</f>
        <v>100</v>
      </c>
      <c r="AA30" s="91">
        <v>39</v>
      </c>
      <c r="AB30" s="91">
        <v>39</v>
      </c>
      <c r="AC30" s="97">
        <f>IF(AA30&gt;0,(AB30/AA30)*100,"--")</f>
        <v>100</v>
      </c>
      <c r="AD30" s="91">
        <v>39</v>
      </c>
      <c r="AE30" s="91">
        <v>39</v>
      </c>
      <c r="AF30" s="97">
        <f>IF(AD30&gt;0,(AE30/AD30)*100,"--")</f>
        <v>100</v>
      </c>
      <c r="AG30" s="91">
        <v>35</v>
      </c>
      <c r="AH30" s="91">
        <v>33</v>
      </c>
      <c r="AI30" s="97">
        <f>IF(AG30&gt;0,(AH30/AG30)*100,"--")</f>
        <v>94.2857142857143</v>
      </c>
      <c r="AJ30" s="91">
        <v>43</v>
      </c>
      <c r="AK30" s="91">
        <v>43</v>
      </c>
      <c r="AL30" s="97">
        <f>IF(AJ30&gt;0,(AK30/AJ30)*100,"--")</f>
        <v>100</v>
      </c>
      <c r="AM30" s="91">
        <v>38</v>
      </c>
      <c r="AN30" s="91">
        <v>34</v>
      </c>
      <c r="AO30" s="97">
        <f>IF(AM30&gt;0,(AN30/AM30)*100,"--")</f>
        <v>89.4736842105263</v>
      </c>
      <c r="AP30" s="91">
        <v>64</v>
      </c>
      <c r="AQ30" s="91">
        <v>64</v>
      </c>
      <c r="AR30" s="97">
        <f>IF(AP30&gt;0,(AQ30/AP30)*100,"--")</f>
        <v>100</v>
      </c>
      <c r="AS30" s="91">
        <v>64</v>
      </c>
      <c r="AT30" s="91">
        <v>64</v>
      </c>
      <c r="AU30" s="97">
        <f>IF(AS30&gt;0,(AT30/AS30)*100,"--")</f>
        <v>100</v>
      </c>
    </row>
    <row r="31" spans="1:47" s="8" customFormat="1" ht="15">
      <c r="A31" s="14" t="s">
        <v>23</v>
      </c>
      <c r="B31" s="27">
        <v>241</v>
      </c>
      <c r="C31" s="36">
        <v>239</v>
      </c>
      <c r="D31" s="41">
        <f>IF(B31&gt;0,(C31/B31)*100,"--")</f>
        <v>99.1701244813278</v>
      </c>
      <c r="E31" s="36">
        <v>265</v>
      </c>
      <c r="F31" s="36">
        <v>263</v>
      </c>
      <c r="G31" s="41">
        <f>IF(E31&gt;0,(F31/E31)*100,"--")</f>
        <v>99.2452830188679</v>
      </c>
      <c r="H31" s="36">
        <v>265</v>
      </c>
      <c r="I31" s="36">
        <v>263</v>
      </c>
      <c r="J31" s="41">
        <f>IF(H31&gt;0,(I31/H31)*100,"--")</f>
        <v>99.2452830188679</v>
      </c>
      <c r="K31" s="36">
        <v>292</v>
      </c>
      <c r="L31" s="36">
        <v>274</v>
      </c>
      <c r="M31" s="41">
        <f>IF(K31&gt;0,(L31/K31)*100,"--")</f>
        <v>93.8356164383562</v>
      </c>
      <c r="N31" s="36">
        <v>241</v>
      </c>
      <c r="O31" s="36">
        <v>235</v>
      </c>
      <c r="P31" s="41">
        <f>IF(N31&gt;0,(O31/N31)*100,"--")</f>
        <v>97.5103734439834</v>
      </c>
      <c r="Q31" s="36">
        <v>300</v>
      </c>
      <c r="R31" s="36">
        <v>289</v>
      </c>
      <c r="S31" s="41">
        <f>IF(Q31&gt;0,(R31/Q31)*100,"--")</f>
        <v>96.3333333333333</v>
      </c>
      <c r="T31" s="36">
        <v>241</v>
      </c>
      <c r="U31" s="36">
        <v>223</v>
      </c>
      <c r="V31" s="41">
        <f>IF(T31&gt;0,(U31/T31)*100,"--")</f>
        <v>92.5311203319502</v>
      </c>
      <c r="W31" s="14" t="s">
        <v>23</v>
      </c>
      <c r="X31" s="91">
        <v>300</v>
      </c>
      <c r="Y31" s="91">
        <v>292</v>
      </c>
      <c r="Z31" s="97">
        <f>IF(X31&gt;0,(Y31/X31)*100,"--")</f>
        <v>97.3333333333333</v>
      </c>
      <c r="AA31" s="91">
        <v>300</v>
      </c>
      <c r="AB31" s="91">
        <v>291</v>
      </c>
      <c r="AC31" s="97">
        <f>IF(AA31&gt;0,(AB31/AA31)*100,"--")</f>
        <v>97</v>
      </c>
      <c r="AD31" s="91">
        <v>300</v>
      </c>
      <c r="AE31" s="91">
        <v>289</v>
      </c>
      <c r="AF31" s="97">
        <f>IF(AD31&gt;0,(AE31/AD31)*100,"--")</f>
        <v>96.3333333333333</v>
      </c>
      <c r="AG31" s="91">
        <v>303</v>
      </c>
      <c r="AH31" s="91">
        <v>287</v>
      </c>
      <c r="AI31" s="97">
        <f>IF(AG31&gt;0,(AH31/AG31)*100,"--")</f>
        <v>94.7194719471947</v>
      </c>
      <c r="AJ31" s="91">
        <v>292</v>
      </c>
      <c r="AK31" s="91">
        <v>282</v>
      </c>
      <c r="AL31" s="97">
        <f>IF(AJ31&gt;0,(AK31/AJ31)*100,"--")</f>
        <v>96.5753424657534</v>
      </c>
      <c r="AM31" s="91">
        <v>300</v>
      </c>
      <c r="AN31" s="91">
        <v>285</v>
      </c>
      <c r="AO31" s="97">
        <f>IF(AM31&gt;0,(AN31/AM31)*100,"--")</f>
        <v>95</v>
      </c>
      <c r="AP31" s="91">
        <v>700</v>
      </c>
      <c r="AQ31" s="91">
        <v>687</v>
      </c>
      <c r="AR31" s="97">
        <f>IF(AP31&gt;0,(AQ31/AP31)*100,"--")</f>
        <v>98.1428571428571</v>
      </c>
      <c r="AS31" s="91">
        <v>700</v>
      </c>
      <c r="AT31" s="91">
        <v>685</v>
      </c>
      <c r="AU31" s="97">
        <f>IF(AS31&gt;0,(AT31/AS31)*100,"--")</f>
        <v>97.8571428571429</v>
      </c>
    </row>
    <row r="32" spans="1:47" s="8" customFormat="1" ht="15">
      <c r="A32" s="14" t="s">
        <v>24</v>
      </c>
      <c r="B32" s="27">
        <v>151</v>
      </c>
      <c r="C32" s="36">
        <v>150</v>
      </c>
      <c r="D32" s="41">
        <f>IF(B32&gt;0,(C32/B32)*100,"--")</f>
        <v>99.3377483443709</v>
      </c>
      <c r="E32" s="36">
        <v>133</v>
      </c>
      <c r="F32" s="36">
        <v>131</v>
      </c>
      <c r="G32" s="41">
        <f>IF(E32&gt;0,(F32/E32)*100,"--")</f>
        <v>98.4962406015038</v>
      </c>
      <c r="H32" s="36">
        <v>133</v>
      </c>
      <c r="I32" s="36">
        <v>131</v>
      </c>
      <c r="J32" s="41">
        <f>IF(H32&gt;0,(I32/H32)*100,"--")</f>
        <v>98.4962406015038</v>
      </c>
      <c r="K32" s="36">
        <v>154</v>
      </c>
      <c r="L32" s="36">
        <v>143</v>
      </c>
      <c r="M32" s="41">
        <f>IF(K32&gt;0,(L32/K32)*100,"--")</f>
        <v>92.8571428571429</v>
      </c>
      <c r="N32" s="36">
        <v>151</v>
      </c>
      <c r="O32" s="36">
        <v>147</v>
      </c>
      <c r="P32" s="41">
        <f>IF(N32&gt;0,(O32/N32)*100,"--")</f>
        <v>97.3509933774834</v>
      </c>
      <c r="Q32" s="36">
        <v>128</v>
      </c>
      <c r="R32" s="36">
        <v>118</v>
      </c>
      <c r="S32" s="41">
        <f>IF(Q32&gt;0,(R32/Q32)*100,"--")</f>
        <v>92.1875</v>
      </c>
      <c r="T32" s="36">
        <v>151</v>
      </c>
      <c r="U32" s="36">
        <v>138</v>
      </c>
      <c r="V32" s="41">
        <f>IF(T32&gt;0,(U32/T32)*100,"--")</f>
        <v>91.3907284768212</v>
      </c>
      <c r="W32" s="14" t="s">
        <v>24</v>
      </c>
      <c r="X32" s="91">
        <v>128</v>
      </c>
      <c r="Y32" s="91">
        <v>126</v>
      </c>
      <c r="Z32" s="97">
        <f>IF(X32&gt;0,(Y32/X32)*100,"--")</f>
        <v>98.4375</v>
      </c>
      <c r="AA32" s="91">
        <v>128</v>
      </c>
      <c r="AB32" s="91">
        <v>125</v>
      </c>
      <c r="AC32" s="97">
        <f>IF(AA32&gt;0,(AB32/AA32)*100,"--")</f>
        <v>97.65625</v>
      </c>
      <c r="AD32" s="91">
        <v>128</v>
      </c>
      <c r="AE32" s="91">
        <v>124</v>
      </c>
      <c r="AF32" s="97">
        <f>IF(AD32&gt;0,(AE32/AD32)*100,"--")</f>
        <v>96.875</v>
      </c>
      <c r="AG32" s="91">
        <v>162</v>
      </c>
      <c r="AH32" s="91">
        <v>150</v>
      </c>
      <c r="AI32" s="97">
        <f>IF(AG32&gt;0,(AH32/AG32)*100,"--")</f>
        <v>92.5925925925926</v>
      </c>
      <c r="AJ32" s="91">
        <v>154</v>
      </c>
      <c r="AK32" s="91">
        <v>149</v>
      </c>
      <c r="AL32" s="97">
        <f>IF(AJ32&gt;0,(AK32/AJ32)*100,"--")</f>
        <v>96.7532467532468</v>
      </c>
      <c r="AM32" s="91">
        <v>153</v>
      </c>
      <c r="AN32" s="91">
        <v>146</v>
      </c>
      <c r="AO32" s="97">
        <f>IF(AM32&gt;0,(AN32/AM32)*100,"--")</f>
        <v>95.4248366013072</v>
      </c>
      <c r="AP32" s="91">
        <v>348</v>
      </c>
      <c r="AQ32" s="91">
        <v>333</v>
      </c>
      <c r="AR32" s="97">
        <f>IF(AP32&gt;0,(AQ32/AP32)*100,"--")</f>
        <v>95.6896551724138</v>
      </c>
      <c r="AS32" s="91">
        <v>348</v>
      </c>
      <c r="AT32" s="91">
        <v>337</v>
      </c>
      <c r="AU32" s="97">
        <f>IF(AS32&gt;0,(AT32/AS32)*100,"--")</f>
        <v>96.8390804597701</v>
      </c>
    </row>
    <row r="33" spans="1:47" s="8" customFormat="1" ht="15">
      <c r="A33" s="14" t="s">
        <v>25</v>
      </c>
      <c r="B33" s="27">
        <v>679</v>
      </c>
      <c r="C33" s="36">
        <v>676</v>
      </c>
      <c r="D33" s="41">
        <f>IF(B33&gt;0,(C33/B33)*100,"--")</f>
        <v>99.5581737849779</v>
      </c>
      <c r="E33" s="36">
        <v>662</v>
      </c>
      <c r="F33" s="36">
        <v>654</v>
      </c>
      <c r="G33" s="41">
        <f>IF(E33&gt;0,(F33/E33)*100,"--")</f>
        <v>98.7915407854985</v>
      </c>
      <c r="H33" s="36">
        <v>662</v>
      </c>
      <c r="I33" s="36">
        <v>653</v>
      </c>
      <c r="J33" s="41">
        <f>IF(H33&gt;0,(I33/H33)*100,"--")</f>
        <v>98.6404833836858</v>
      </c>
      <c r="K33" s="36">
        <v>742</v>
      </c>
      <c r="L33" s="36">
        <v>713</v>
      </c>
      <c r="M33" s="41">
        <f>IF(K33&gt;0,(L33/K33)*100,"--")</f>
        <v>96.0916442048518</v>
      </c>
      <c r="N33" s="36">
        <v>679</v>
      </c>
      <c r="O33" s="36">
        <v>670</v>
      </c>
      <c r="P33" s="41">
        <f>IF(N33&gt;0,(O33/N33)*100,"--")</f>
        <v>98.6745213549337</v>
      </c>
      <c r="Q33" s="36">
        <v>775</v>
      </c>
      <c r="R33" s="36">
        <v>745</v>
      </c>
      <c r="S33" s="41">
        <f>IF(Q33&gt;0,(R33/Q33)*100,"--")</f>
        <v>96.1290322580645</v>
      </c>
      <c r="T33" s="36">
        <v>679</v>
      </c>
      <c r="U33" s="36">
        <v>634</v>
      </c>
      <c r="V33" s="41">
        <f>IF(T33&gt;0,(U33/T33)*100,"--")</f>
        <v>93.3726067746686</v>
      </c>
      <c r="W33" s="14" t="s">
        <v>25</v>
      </c>
      <c r="X33" s="91">
        <v>775</v>
      </c>
      <c r="Y33" s="91">
        <v>754</v>
      </c>
      <c r="Z33" s="97">
        <f>IF(X33&gt;0,(Y33/X33)*100,"--")</f>
        <v>97.2903225806452</v>
      </c>
      <c r="AA33" s="91">
        <v>775</v>
      </c>
      <c r="AB33" s="91">
        <v>751</v>
      </c>
      <c r="AC33" s="97">
        <f>IF(AA33&gt;0,(AB33/AA33)*100,"--")</f>
        <v>96.9032258064516</v>
      </c>
      <c r="AD33" s="91">
        <v>775</v>
      </c>
      <c r="AE33" s="91">
        <v>747</v>
      </c>
      <c r="AF33" s="97">
        <f>IF(AD33&gt;0,(AE33/AD33)*100,"--")</f>
        <v>96.3870967741935</v>
      </c>
      <c r="AG33" s="91">
        <v>874</v>
      </c>
      <c r="AH33" s="91">
        <v>833</v>
      </c>
      <c r="AI33" s="97">
        <f>IF(AG33&gt;0,(AH33/AG33)*100,"--")</f>
        <v>95.3089244851259</v>
      </c>
      <c r="AJ33" s="91">
        <v>742</v>
      </c>
      <c r="AK33" s="91">
        <v>727</v>
      </c>
      <c r="AL33" s="97">
        <f>IF(AJ33&gt;0,(AK33/AJ33)*100,"--")</f>
        <v>97.9784366576819</v>
      </c>
      <c r="AM33" s="91">
        <v>839</v>
      </c>
      <c r="AN33" s="91">
        <v>770</v>
      </c>
      <c r="AO33" s="97">
        <f>IF(AM33&gt;0,(AN33/AM33)*100,"--")</f>
        <v>91.7759237187127</v>
      </c>
      <c r="AP33" s="91">
        <v>2225</v>
      </c>
      <c r="AQ33" s="91">
        <v>2130</v>
      </c>
      <c r="AR33" s="97">
        <f>IF(AP33&gt;0,(AQ33/AP33)*100,"--")</f>
        <v>95.7303370786517</v>
      </c>
      <c r="AS33" s="91">
        <v>2225</v>
      </c>
      <c r="AT33" s="91">
        <v>2146</v>
      </c>
      <c r="AU33" s="97">
        <f>IF(AS33&gt;0,(AT33/AS33)*100,"--")</f>
        <v>96.4494382022472</v>
      </c>
    </row>
    <row r="34" spans="1:47" s="8" customFormat="1" ht="15">
      <c r="A34" s="14" t="s">
        <v>26</v>
      </c>
      <c r="B34" s="27">
        <v>428</v>
      </c>
      <c r="C34" s="36">
        <v>425</v>
      </c>
      <c r="D34" s="41">
        <f>IF(B34&gt;0,(C34/B34)*100,"--")</f>
        <v>99.2990654205608</v>
      </c>
      <c r="E34" s="36">
        <v>478</v>
      </c>
      <c r="F34" s="36">
        <v>467</v>
      </c>
      <c r="G34" s="41">
        <f>IF(E34&gt;0,(F34/E34)*100,"--")</f>
        <v>97.6987447698745</v>
      </c>
      <c r="H34" s="36">
        <v>478</v>
      </c>
      <c r="I34" s="36">
        <v>465</v>
      </c>
      <c r="J34" s="41">
        <f>IF(H34&gt;0,(I34/H34)*100,"--")</f>
        <v>97.2803347280335</v>
      </c>
      <c r="K34" s="36">
        <v>540</v>
      </c>
      <c r="L34" s="36">
        <v>505</v>
      </c>
      <c r="M34" s="41">
        <f>IF(K34&gt;0,(L34/K34)*100,"--")</f>
        <v>93.5185185185185</v>
      </c>
      <c r="N34" s="36">
        <v>428</v>
      </c>
      <c r="O34" s="36">
        <v>416</v>
      </c>
      <c r="P34" s="41">
        <f>IF(N34&gt;0,(O34/N34)*100,"--")</f>
        <v>97.196261682243</v>
      </c>
      <c r="Q34" s="36">
        <v>559</v>
      </c>
      <c r="R34" s="36">
        <v>521</v>
      </c>
      <c r="S34" s="41">
        <f>IF(Q34&gt;0,(R34/Q34)*100,"--")</f>
        <v>93.2021466905188</v>
      </c>
      <c r="T34" s="36">
        <v>428</v>
      </c>
      <c r="U34" s="36">
        <v>379</v>
      </c>
      <c r="V34" s="41">
        <f>IF(T34&gt;0,(U34/T34)*100,"--")</f>
        <v>88.5514018691589</v>
      </c>
      <c r="W34" s="14" t="s">
        <v>26</v>
      </c>
      <c r="X34" s="91">
        <v>559</v>
      </c>
      <c r="Y34" s="91">
        <v>536</v>
      </c>
      <c r="Z34" s="97">
        <f>IF(X34&gt;0,(Y34/X34)*100,"--")</f>
        <v>95.8855098389982</v>
      </c>
      <c r="AA34" s="91">
        <v>559</v>
      </c>
      <c r="AB34" s="91">
        <v>536</v>
      </c>
      <c r="AC34" s="97">
        <f>IF(AA34&gt;0,(AB34/AA34)*100,"--")</f>
        <v>95.8855098389982</v>
      </c>
      <c r="AD34" s="91">
        <v>559</v>
      </c>
      <c r="AE34" s="91">
        <v>527</v>
      </c>
      <c r="AF34" s="97">
        <f>IF(AD34&gt;0,(AE34/AD34)*100,"--")</f>
        <v>94.2754919499106</v>
      </c>
      <c r="AG34" s="91">
        <v>550</v>
      </c>
      <c r="AH34" s="91">
        <v>526</v>
      </c>
      <c r="AI34" s="97">
        <f>IF(AG34&gt;0,(AH34/AG34)*100,"--")</f>
        <v>95.6363636363636</v>
      </c>
      <c r="AJ34" s="91">
        <v>540</v>
      </c>
      <c r="AK34" s="91">
        <v>520</v>
      </c>
      <c r="AL34" s="97">
        <f>IF(AJ34&gt;0,(AK34/AJ34)*100,"--")</f>
        <v>96.2962962962963</v>
      </c>
      <c r="AM34" s="91">
        <v>552</v>
      </c>
      <c r="AN34" s="91">
        <v>481</v>
      </c>
      <c r="AO34" s="97">
        <f>IF(AM34&gt;0,(AN34/AM34)*100,"--")</f>
        <v>87.1376811594203</v>
      </c>
      <c r="AP34" s="91">
        <v>1337</v>
      </c>
      <c r="AQ34" s="91">
        <v>1282</v>
      </c>
      <c r="AR34" s="97">
        <f>IF(AP34&gt;0,(AQ34/AP34)*100,"--")</f>
        <v>95.8863126402393</v>
      </c>
      <c r="AS34" s="91">
        <v>1337</v>
      </c>
      <c r="AT34" s="91">
        <v>1287</v>
      </c>
      <c r="AU34" s="97">
        <f>IF(AS34&gt;0,(AT34/AS34)*100,"--")</f>
        <v>96.2602842183994</v>
      </c>
    </row>
    <row r="35" spans="1:47" s="8" customFormat="1" ht="15">
      <c r="A35" s="14" t="s">
        <v>27</v>
      </c>
      <c r="B35" s="27">
        <v>308</v>
      </c>
      <c r="C35" s="36">
        <v>307</v>
      </c>
      <c r="D35" s="41">
        <f>IF(B35&gt;0,(C35/B35)*100,"--")</f>
        <v>99.6753246753247</v>
      </c>
      <c r="E35" s="36">
        <v>302</v>
      </c>
      <c r="F35" s="36">
        <v>299</v>
      </c>
      <c r="G35" s="41">
        <f>IF(E35&gt;0,(F35/E35)*100,"--")</f>
        <v>99.0066225165563</v>
      </c>
      <c r="H35" s="36">
        <v>302</v>
      </c>
      <c r="I35" s="36">
        <v>298</v>
      </c>
      <c r="J35" s="41">
        <f>IF(H35&gt;0,(I35/H35)*100,"--")</f>
        <v>98.6754966887417</v>
      </c>
      <c r="K35" s="36">
        <v>352</v>
      </c>
      <c r="L35" s="36">
        <v>333</v>
      </c>
      <c r="M35" s="41">
        <f>IF(K35&gt;0,(L35/K35)*100,"--")</f>
        <v>94.6022727272727</v>
      </c>
      <c r="N35" s="36">
        <v>308</v>
      </c>
      <c r="O35" s="36">
        <v>306</v>
      </c>
      <c r="P35" s="41">
        <f>IF(N35&gt;0,(O35/N35)*100,"--")</f>
        <v>99.3506493506494</v>
      </c>
      <c r="Q35" s="36">
        <v>340</v>
      </c>
      <c r="R35" s="36">
        <v>322</v>
      </c>
      <c r="S35" s="41">
        <f>IF(Q35&gt;0,(R35/Q35)*100,"--")</f>
        <v>94.7058823529412</v>
      </c>
      <c r="T35" s="36">
        <v>308</v>
      </c>
      <c r="U35" s="36">
        <v>283</v>
      </c>
      <c r="V35" s="41">
        <f>IF(T35&gt;0,(U35/T35)*100,"--")</f>
        <v>91.8831168831169</v>
      </c>
      <c r="W35" s="14" t="s">
        <v>27</v>
      </c>
      <c r="X35" s="91">
        <v>340</v>
      </c>
      <c r="Y35" s="91">
        <v>330</v>
      </c>
      <c r="Z35" s="97">
        <f>IF(X35&gt;0,(Y35/X35)*100,"--")</f>
        <v>97.0588235294118</v>
      </c>
      <c r="AA35" s="91">
        <v>340</v>
      </c>
      <c r="AB35" s="91">
        <v>331</v>
      </c>
      <c r="AC35" s="97">
        <f>IF(AA35&gt;0,(AB35/AA35)*100,"--")</f>
        <v>97.3529411764706</v>
      </c>
      <c r="AD35" s="91">
        <v>340</v>
      </c>
      <c r="AE35" s="91">
        <v>326</v>
      </c>
      <c r="AF35" s="97">
        <f>IF(AD35&gt;0,(AE35/AD35)*100,"--")</f>
        <v>95.8823529411765</v>
      </c>
      <c r="AG35" s="91">
        <v>363</v>
      </c>
      <c r="AH35" s="91">
        <v>353</v>
      </c>
      <c r="AI35" s="97">
        <f>IF(AG35&gt;0,(AH35/AG35)*100,"--")</f>
        <v>97.2451790633609</v>
      </c>
      <c r="AJ35" s="91">
        <v>352</v>
      </c>
      <c r="AK35" s="91">
        <v>340</v>
      </c>
      <c r="AL35" s="97">
        <f>IF(AJ35&gt;0,(AK35/AJ35)*100,"--")</f>
        <v>96.5909090909091</v>
      </c>
      <c r="AM35" s="91">
        <v>364</v>
      </c>
      <c r="AN35" s="91">
        <v>334</v>
      </c>
      <c r="AO35" s="97">
        <f>IF(AM35&gt;0,(AN35/AM35)*100,"--")</f>
        <v>91.7582417582418</v>
      </c>
      <c r="AP35" s="91">
        <v>838</v>
      </c>
      <c r="AQ35" s="91">
        <v>815</v>
      </c>
      <c r="AR35" s="97">
        <f>IF(AP35&gt;0,(AQ35/AP35)*100,"--")</f>
        <v>97.255369928401</v>
      </c>
      <c r="AS35" s="91">
        <v>838</v>
      </c>
      <c r="AT35" s="91">
        <v>817</v>
      </c>
      <c r="AU35" s="97">
        <f>IF(AS35&gt;0,(AT35/AS35)*100,"--")</f>
        <v>97.4940334128878</v>
      </c>
    </row>
    <row r="36" spans="1:47" s="8" customFormat="1" ht="15">
      <c r="A36" s="14" t="s">
        <v>28</v>
      </c>
      <c r="B36" s="27">
        <v>241</v>
      </c>
      <c r="C36" s="36">
        <v>240</v>
      </c>
      <c r="D36" s="41">
        <f>IF(B36&gt;0,(C36/B36)*100,"--")</f>
        <v>99.5850622406639</v>
      </c>
      <c r="E36" s="36">
        <v>238</v>
      </c>
      <c r="F36" s="36">
        <v>231</v>
      </c>
      <c r="G36" s="41">
        <f>IF(E36&gt;0,(F36/E36)*100,"--")</f>
        <v>97.0588235294118</v>
      </c>
      <c r="H36" s="36">
        <v>238</v>
      </c>
      <c r="I36" s="36">
        <v>230</v>
      </c>
      <c r="J36" s="41">
        <f>IF(H36&gt;0,(I36/H36)*100,"--")</f>
        <v>96.6386554621849</v>
      </c>
      <c r="K36" s="36">
        <v>285</v>
      </c>
      <c r="L36" s="36">
        <v>269</v>
      </c>
      <c r="M36" s="41">
        <f>IF(K36&gt;0,(L36/K36)*100,"--")</f>
        <v>94.3859649122807</v>
      </c>
      <c r="N36" s="36">
        <v>241</v>
      </c>
      <c r="O36" s="36">
        <v>239</v>
      </c>
      <c r="P36" s="41">
        <f>IF(N36&gt;0,(O36/N36)*100,"--")</f>
        <v>99.1701244813278</v>
      </c>
      <c r="Q36" s="36">
        <v>270</v>
      </c>
      <c r="R36" s="36">
        <v>255</v>
      </c>
      <c r="S36" s="41">
        <f>IF(Q36&gt;0,(R36/Q36)*100,"--")</f>
        <v>94.4444444444444</v>
      </c>
      <c r="T36" s="36">
        <v>241</v>
      </c>
      <c r="U36" s="36">
        <v>229</v>
      </c>
      <c r="V36" s="41">
        <f>IF(T36&gt;0,(U36/T36)*100,"--")</f>
        <v>95.0207468879668</v>
      </c>
      <c r="W36" s="14" t="s">
        <v>28</v>
      </c>
      <c r="X36" s="91">
        <v>270</v>
      </c>
      <c r="Y36" s="91">
        <v>261</v>
      </c>
      <c r="Z36" s="97">
        <f>IF(X36&gt;0,(Y36/X36)*100,"--")</f>
        <v>96.6666666666667</v>
      </c>
      <c r="AA36" s="91">
        <v>270</v>
      </c>
      <c r="AB36" s="91">
        <v>259</v>
      </c>
      <c r="AC36" s="97">
        <f>IF(AA36&gt;0,(AB36/AA36)*100,"--")</f>
        <v>95.9259259259259</v>
      </c>
      <c r="AD36" s="91">
        <v>270</v>
      </c>
      <c r="AE36" s="91">
        <v>255</v>
      </c>
      <c r="AF36" s="97">
        <f>IF(AD36&gt;0,(AE36/AD36)*100,"--")</f>
        <v>94.4444444444444</v>
      </c>
      <c r="AG36" s="91">
        <v>285</v>
      </c>
      <c r="AH36" s="91">
        <v>271</v>
      </c>
      <c r="AI36" s="97">
        <f>IF(AG36&gt;0,(AH36/AG36)*100,"--")</f>
        <v>95.0877192982456</v>
      </c>
      <c r="AJ36" s="91">
        <v>285</v>
      </c>
      <c r="AK36" s="91">
        <v>274</v>
      </c>
      <c r="AL36" s="97">
        <f>IF(AJ36&gt;0,(AK36/AJ36)*100,"--")</f>
        <v>96.140350877193</v>
      </c>
      <c r="AM36" s="91">
        <v>298</v>
      </c>
      <c r="AN36" s="91">
        <v>259</v>
      </c>
      <c r="AO36" s="97">
        <f>IF(AM36&gt;0,(AN36/AM36)*100,"--")</f>
        <v>86.9127516778524</v>
      </c>
      <c r="AP36" s="91">
        <v>583</v>
      </c>
      <c r="AQ36" s="91">
        <v>569</v>
      </c>
      <c r="AR36" s="97">
        <f>IF(AP36&gt;0,(AQ36/AP36)*100,"--")</f>
        <v>97.598627787307</v>
      </c>
      <c r="AS36" s="91">
        <v>583</v>
      </c>
      <c r="AT36" s="91">
        <v>572</v>
      </c>
      <c r="AU36" s="97">
        <f>IF(AS36&gt;0,(AT36/AS36)*100,"--")</f>
        <v>98.1132075471698</v>
      </c>
    </row>
    <row r="37" spans="1:47" s="8" customFormat="1" ht="15">
      <c r="A37" s="14" t="s">
        <v>29</v>
      </c>
      <c r="B37" s="27">
        <v>253</v>
      </c>
      <c r="C37" s="36">
        <v>251</v>
      </c>
      <c r="D37" s="41">
        <f>IF(B37&gt;0,(C37/B37)*100,"--")</f>
        <v>99.2094861660079</v>
      </c>
      <c r="E37" s="36">
        <v>221</v>
      </c>
      <c r="F37" s="36">
        <v>219</v>
      </c>
      <c r="G37" s="41">
        <f>IF(E37&gt;0,(F37/E37)*100,"--")</f>
        <v>99.0950226244344</v>
      </c>
      <c r="H37" s="36">
        <v>221</v>
      </c>
      <c r="I37" s="36">
        <v>219</v>
      </c>
      <c r="J37" s="41">
        <f>IF(H37&gt;0,(I37/H37)*100,"--")</f>
        <v>99.0950226244344</v>
      </c>
      <c r="K37" s="36">
        <v>256</v>
      </c>
      <c r="L37" s="36">
        <v>252</v>
      </c>
      <c r="M37" s="41">
        <f>IF(K37&gt;0,(L37/K37)*100,"--")</f>
        <v>98.4375</v>
      </c>
      <c r="N37" s="36">
        <v>253</v>
      </c>
      <c r="O37" s="36">
        <v>249</v>
      </c>
      <c r="P37" s="41">
        <f>IF(N37&gt;0,(O37/N37)*100,"--")</f>
        <v>98.4189723320158</v>
      </c>
      <c r="Q37" s="36">
        <v>271</v>
      </c>
      <c r="R37" s="36">
        <v>260</v>
      </c>
      <c r="S37" s="41">
        <f>IF(Q37&gt;0,(R37/Q37)*100,"--")</f>
        <v>95.9409594095941</v>
      </c>
      <c r="T37" s="36">
        <v>253</v>
      </c>
      <c r="U37" s="36">
        <v>240</v>
      </c>
      <c r="V37" s="41">
        <f>IF(T37&gt;0,(U37/T37)*100,"--")</f>
        <v>94.8616600790514</v>
      </c>
      <c r="W37" s="14" t="s">
        <v>29</v>
      </c>
      <c r="X37" s="91">
        <v>271</v>
      </c>
      <c r="Y37" s="91">
        <v>269</v>
      </c>
      <c r="Z37" s="97">
        <f>IF(X37&gt;0,(Y37/X37)*100,"--")</f>
        <v>99.2619926199262</v>
      </c>
      <c r="AA37" s="91">
        <v>271</v>
      </c>
      <c r="AB37" s="91">
        <v>269</v>
      </c>
      <c r="AC37" s="97">
        <f>IF(AA37&gt;0,(AB37/AA37)*100,"--")</f>
        <v>99.2619926199262</v>
      </c>
      <c r="AD37" s="91">
        <v>271</v>
      </c>
      <c r="AE37" s="91">
        <v>267</v>
      </c>
      <c r="AF37" s="97">
        <f>IF(AD37&gt;0,(AE37/AD37)*100,"--")</f>
        <v>98.5239852398524</v>
      </c>
      <c r="AG37" s="91">
        <v>300</v>
      </c>
      <c r="AH37" s="91">
        <v>288</v>
      </c>
      <c r="AI37" s="97">
        <f>IF(AG37&gt;0,(AH37/AG37)*100,"--")</f>
        <v>96</v>
      </c>
      <c r="AJ37" s="91">
        <v>256</v>
      </c>
      <c r="AK37" s="91">
        <v>253</v>
      </c>
      <c r="AL37" s="97">
        <f>IF(AJ37&gt;0,(AK37/AJ37)*100,"--")</f>
        <v>98.828125</v>
      </c>
      <c r="AM37" s="91">
        <v>279</v>
      </c>
      <c r="AN37" s="91">
        <v>276</v>
      </c>
      <c r="AO37" s="97">
        <f>IF(AM37&gt;0,(AN37/AM37)*100,"--")</f>
        <v>98.9247311827957</v>
      </c>
      <c r="AP37" s="91">
        <v>673</v>
      </c>
      <c r="AQ37" s="91">
        <v>664</v>
      </c>
      <c r="AR37" s="97">
        <f>IF(AP37&gt;0,(AQ37/AP37)*100,"--")</f>
        <v>98.6627043090639</v>
      </c>
      <c r="AS37" s="91">
        <v>673</v>
      </c>
      <c r="AT37" s="91">
        <v>662</v>
      </c>
      <c r="AU37" s="97">
        <f>IF(AS37&gt;0,(AT37/AS37)*100,"--")</f>
        <v>98.3655274888559</v>
      </c>
    </row>
    <row r="38" spans="1:47" s="8" customFormat="1" ht="15">
      <c r="A38" s="14" t="s">
        <v>30</v>
      </c>
      <c r="B38" s="27">
        <v>333</v>
      </c>
      <c r="C38" s="36">
        <v>330</v>
      </c>
      <c r="D38" s="41">
        <f>IF(B38&gt;0,(C38/B38)*100,"--")</f>
        <v>99.0990990990991</v>
      </c>
      <c r="E38" s="36">
        <v>329</v>
      </c>
      <c r="F38" s="36">
        <v>320</v>
      </c>
      <c r="G38" s="41">
        <f>IF(E38&gt;0,(F38/E38)*100,"--")</f>
        <v>97.2644376899696</v>
      </c>
      <c r="H38" s="36">
        <v>329</v>
      </c>
      <c r="I38" s="36">
        <v>320</v>
      </c>
      <c r="J38" s="41">
        <f>IF(H38&gt;0,(I38/H38)*100,"--")</f>
        <v>97.2644376899696</v>
      </c>
      <c r="K38" s="36">
        <v>349</v>
      </c>
      <c r="L38" s="36">
        <v>332</v>
      </c>
      <c r="M38" s="41">
        <f>IF(K38&gt;0,(L38/K38)*100,"--")</f>
        <v>95.1289398280802</v>
      </c>
      <c r="N38" s="36">
        <v>333</v>
      </c>
      <c r="O38" s="36">
        <v>324</v>
      </c>
      <c r="P38" s="41">
        <f>IF(N38&gt;0,(O38/N38)*100,"--")</f>
        <v>97.2972972972973</v>
      </c>
      <c r="Q38" s="36">
        <v>387</v>
      </c>
      <c r="R38" s="36">
        <v>364</v>
      </c>
      <c r="S38" s="41">
        <f>IF(Q38&gt;0,(R38/Q38)*100,"--")</f>
        <v>94.0568475452196</v>
      </c>
      <c r="T38" s="36">
        <v>333</v>
      </c>
      <c r="U38" s="36">
        <v>311</v>
      </c>
      <c r="V38" s="41">
        <f>IF(T38&gt;0,(U38/T38)*100,"--")</f>
        <v>93.3933933933934</v>
      </c>
      <c r="W38" s="14" t="s">
        <v>30</v>
      </c>
      <c r="X38" s="91">
        <v>387</v>
      </c>
      <c r="Y38" s="91">
        <v>380</v>
      </c>
      <c r="Z38" s="97">
        <f>IF(X38&gt;0,(Y38/X38)*100,"--")</f>
        <v>98.1912144702842</v>
      </c>
      <c r="AA38" s="91">
        <v>387</v>
      </c>
      <c r="AB38" s="91">
        <v>377</v>
      </c>
      <c r="AC38" s="97">
        <f>IF(AA38&gt;0,(AB38/AA38)*100,"--")</f>
        <v>97.4160206718346</v>
      </c>
      <c r="AD38" s="91">
        <v>387</v>
      </c>
      <c r="AE38" s="91">
        <v>368</v>
      </c>
      <c r="AF38" s="97">
        <f>IF(AD38&gt;0,(AE38/AD38)*100,"--")</f>
        <v>95.0904392764858</v>
      </c>
      <c r="AG38" s="91">
        <v>393</v>
      </c>
      <c r="AH38" s="91">
        <v>375</v>
      </c>
      <c r="AI38" s="97">
        <f>IF(AG38&gt;0,(AH38/AG38)*100,"--")</f>
        <v>95.4198473282443</v>
      </c>
      <c r="AJ38" s="91">
        <v>349</v>
      </c>
      <c r="AK38" s="91">
        <v>340</v>
      </c>
      <c r="AL38" s="97">
        <f>IF(AJ38&gt;0,(AK38/AJ38)*100,"--")</f>
        <v>97.4212034383954</v>
      </c>
      <c r="AM38" s="91">
        <v>358</v>
      </c>
      <c r="AN38" s="91">
        <v>325</v>
      </c>
      <c r="AO38" s="97">
        <f>IF(AM38&gt;0,(AN38/AM38)*100,"--")</f>
        <v>90.7821229050279</v>
      </c>
      <c r="AP38" s="91">
        <v>874</v>
      </c>
      <c r="AQ38" s="91">
        <v>855</v>
      </c>
      <c r="AR38" s="97">
        <f>IF(AP38&gt;0,(AQ38/AP38)*100,"--")</f>
        <v>97.8260869565217</v>
      </c>
      <c r="AS38" s="91">
        <v>874</v>
      </c>
      <c r="AT38" s="91">
        <v>854</v>
      </c>
      <c r="AU38" s="97">
        <f>IF(AS38&gt;0,(AT38/AS38)*100,"--")</f>
        <v>97.7116704805492</v>
      </c>
    </row>
    <row r="39" spans="1:47" s="8" customFormat="1" ht="15">
      <c r="A39" s="14" t="s">
        <v>31</v>
      </c>
      <c r="B39" s="27">
        <v>61</v>
      </c>
      <c r="C39" s="36">
        <v>61</v>
      </c>
      <c r="D39" s="41">
        <f>IF(B39&gt;0,(C39/B39)*100,"--")</f>
        <v>100</v>
      </c>
      <c r="E39" s="36">
        <v>58</v>
      </c>
      <c r="F39" s="36">
        <v>58</v>
      </c>
      <c r="G39" s="41">
        <f>IF(E39&gt;0,(F39/E39)*100,"--")</f>
        <v>100</v>
      </c>
      <c r="H39" s="36">
        <v>58</v>
      </c>
      <c r="I39" s="36">
        <v>58</v>
      </c>
      <c r="J39" s="41">
        <f>IF(H39&gt;0,(I39/H39)*100,"--")</f>
        <v>100</v>
      </c>
      <c r="K39" s="36">
        <v>65</v>
      </c>
      <c r="L39" s="36">
        <v>62</v>
      </c>
      <c r="M39" s="41">
        <f>IF(K39&gt;0,(L39/K39)*100,"--")</f>
        <v>95.3846153846154</v>
      </c>
      <c r="N39" s="36">
        <v>61</v>
      </c>
      <c r="O39" s="36">
        <v>61</v>
      </c>
      <c r="P39" s="41">
        <f>IF(N39&gt;0,(O39/N39)*100,"--")</f>
        <v>100</v>
      </c>
      <c r="Q39" s="36">
        <v>80</v>
      </c>
      <c r="R39" s="36">
        <v>74</v>
      </c>
      <c r="S39" s="41">
        <f>IF(Q39&gt;0,(R39/Q39)*100,"--")</f>
        <v>92.5</v>
      </c>
      <c r="T39" s="36">
        <v>61</v>
      </c>
      <c r="U39" s="36">
        <v>60</v>
      </c>
      <c r="V39" s="41">
        <f>IF(T39&gt;0,(U39/T39)*100,"--")</f>
        <v>98.3606557377049</v>
      </c>
      <c r="W39" s="14" t="s">
        <v>31</v>
      </c>
      <c r="X39" s="91">
        <v>80</v>
      </c>
      <c r="Y39" s="91">
        <v>77</v>
      </c>
      <c r="Z39" s="97">
        <f>IF(X39&gt;0,(Y39/X39)*100,"--")</f>
        <v>96.25</v>
      </c>
      <c r="AA39" s="91">
        <v>80</v>
      </c>
      <c r="AB39" s="91">
        <v>77</v>
      </c>
      <c r="AC39" s="97">
        <f>IF(AA39&gt;0,(AB39/AA39)*100,"--")</f>
        <v>96.25</v>
      </c>
      <c r="AD39" s="91">
        <v>80</v>
      </c>
      <c r="AE39" s="91">
        <v>76</v>
      </c>
      <c r="AF39" s="97">
        <f>IF(AD39&gt;0,(AE39/AD39)*100,"--")</f>
        <v>95</v>
      </c>
      <c r="AG39" s="91">
        <v>74</v>
      </c>
      <c r="AH39" s="91">
        <v>72</v>
      </c>
      <c r="AI39" s="97">
        <f>IF(AG39&gt;0,(AH39/AG39)*100,"--")</f>
        <v>97.2972972972973</v>
      </c>
      <c r="AJ39" s="91">
        <v>65</v>
      </c>
      <c r="AK39" s="91">
        <v>61</v>
      </c>
      <c r="AL39" s="97">
        <f>IF(AJ39&gt;0,(AK39/AJ39)*100,"--")</f>
        <v>93.8461538461538</v>
      </c>
      <c r="AM39" s="91">
        <v>84</v>
      </c>
      <c r="AN39" s="91">
        <v>77</v>
      </c>
      <c r="AO39" s="97">
        <f>IF(AM39&gt;0,(AN39/AM39)*100,"--")</f>
        <v>91.6666666666667</v>
      </c>
      <c r="AP39" s="91">
        <v>177</v>
      </c>
      <c r="AQ39" s="91">
        <v>174</v>
      </c>
      <c r="AR39" s="97">
        <f>IF(AP39&gt;0,(AQ39/AP39)*100,"--")</f>
        <v>98.3050847457627</v>
      </c>
      <c r="AS39" s="91">
        <v>177</v>
      </c>
      <c r="AT39" s="91">
        <v>175</v>
      </c>
      <c r="AU39" s="97">
        <f>IF(AS39&gt;0,(AT39/AS39)*100,"--")</f>
        <v>98.8700564971751</v>
      </c>
    </row>
    <row r="40" spans="1:47" s="8" customFormat="1" ht="15">
      <c r="A40" s="14" t="s">
        <v>32</v>
      </c>
      <c r="B40" s="27">
        <v>389</v>
      </c>
      <c r="C40" s="36">
        <v>389</v>
      </c>
      <c r="D40" s="41">
        <f>IF(B40&gt;0,(C40/B40)*100,"--")</f>
        <v>100</v>
      </c>
      <c r="E40" s="36">
        <v>382</v>
      </c>
      <c r="F40" s="36">
        <v>377</v>
      </c>
      <c r="G40" s="41">
        <f>IF(E40&gt;0,(F40/E40)*100,"--")</f>
        <v>98.6910994764398</v>
      </c>
      <c r="H40" s="36">
        <v>382</v>
      </c>
      <c r="I40" s="36">
        <v>374</v>
      </c>
      <c r="J40" s="41">
        <f>IF(H40&gt;0,(I40/H40)*100,"--")</f>
        <v>97.9057591623037</v>
      </c>
      <c r="K40" s="36">
        <v>464</v>
      </c>
      <c r="L40" s="36">
        <v>446</v>
      </c>
      <c r="M40" s="41">
        <f>IF(K40&gt;0,(L40/K40)*100,"--")</f>
        <v>96.1206896551724</v>
      </c>
      <c r="N40" s="36">
        <v>389</v>
      </c>
      <c r="O40" s="36">
        <v>384</v>
      </c>
      <c r="P40" s="41">
        <f>IF(N40&gt;0,(O40/N40)*100,"--")</f>
        <v>98.7146529562982</v>
      </c>
      <c r="Q40" s="36">
        <v>515</v>
      </c>
      <c r="R40" s="36">
        <v>503</v>
      </c>
      <c r="S40" s="41">
        <f>IF(Q40&gt;0,(R40/Q40)*100,"--")</f>
        <v>97.6699029126214</v>
      </c>
      <c r="T40" s="36">
        <v>389</v>
      </c>
      <c r="U40" s="36">
        <v>368</v>
      </c>
      <c r="V40" s="41">
        <f>IF(T40&gt;0,(U40/T40)*100,"--")</f>
        <v>94.6015424164524</v>
      </c>
      <c r="W40" s="14" t="s">
        <v>32</v>
      </c>
      <c r="X40" s="91">
        <v>515</v>
      </c>
      <c r="Y40" s="91">
        <v>508</v>
      </c>
      <c r="Z40" s="97">
        <f>IF(X40&gt;0,(Y40/X40)*100,"--")</f>
        <v>98.6407766990291</v>
      </c>
      <c r="AA40" s="91">
        <v>515</v>
      </c>
      <c r="AB40" s="91">
        <v>508</v>
      </c>
      <c r="AC40" s="97">
        <f>IF(AA40&gt;0,(AB40/AA40)*100,"--")</f>
        <v>98.6407766990291</v>
      </c>
      <c r="AD40" s="91">
        <v>515</v>
      </c>
      <c r="AE40" s="91">
        <v>504</v>
      </c>
      <c r="AF40" s="97">
        <f>IF(AD40&gt;0,(AE40/AD40)*100,"--")</f>
        <v>97.8640776699029</v>
      </c>
      <c r="AG40" s="91">
        <v>508</v>
      </c>
      <c r="AH40" s="91">
        <v>492</v>
      </c>
      <c r="AI40" s="97">
        <f>IF(AG40&gt;0,(AH40/AG40)*100,"--")</f>
        <v>96.8503937007874</v>
      </c>
      <c r="AJ40" s="91">
        <v>464</v>
      </c>
      <c r="AK40" s="91">
        <v>452</v>
      </c>
      <c r="AL40" s="97">
        <f>IF(AJ40&gt;0,(AK40/AJ40)*100,"--")</f>
        <v>97.4137931034483</v>
      </c>
      <c r="AM40" s="91">
        <v>450</v>
      </c>
      <c r="AN40" s="91">
        <v>420</v>
      </c>
      <c r="AO40" s="97">
        <f>IF(AM40&gt;0,(AN40/AM40)*100,"--")</f>
        <v>93.3333333333333</v>
      </c>
      <c r="AP40" s="91">
        <v>1105</v>
      </c>
      <c r="AQ40" s="91">
        <v>1083</v>
      </c>
      <c r="AR40" s="97">
        <f>IF(AP40&gt;0,(AQ40/AP40)*100,"--")</f>
        <v>98.0090497737557</v>
      </c>
      <c r="AS40" s="91">
        <v>1105</v>
      </c>
      <c r="AT40" s="91">
        <v>1086</v>
      </c>
      <c r="AU40" s="97">
        <f>IF(AS40&gt;0,(AT40/AS40)*100,"--")</f>
        <v>98.2805429864253</v>
      </c>
    </row>
    <row r="41" spans="1:47" s="8" customFormat="1" ht="15">
      <c r="A41" s="14" t="s">
        <v>33</v>
      </c>
      <c r="B41" s="27">
        <v>306</v>
      </c>
      <c r="C41" s="36">
        <v>305</v>
      </c>
      <c r="D41" s="41">
        <f>IF(B41&gt;0,(C41/B41)*100,"--")</f>
        <v>99.6732026143791</v>
      </c>
      <c r="E41" s="36">
        <v>295</v>
      </c>
      <c r="F41" s="36">
        <v>292</v>
      </c>
      <c r="G41" s="41">
        <f>IF(E41&gt;0,(F41/E41)*100,"--")</f>
        <v>98.9830508474576</v>
      </c>
      <c r="H41" s="36">
        <v>295</v>
      </c>
      <c r="I41" s="36">
        <v>291</v>
      </c>
      <c r="J41" s="41">
        <f>IF(H41&gt;0,(I41/H41)*100,"--")</f>
        <v>98.6440677966102</v>
      </c>
      <c r="K41" s="36">
        <v>297</v>
      </c>
      <c r="L41" s="36">
        <v>284</v>
      </c>
      <c r="M41" s="41">
        <f>IF(K41&gt;0,(L41/K41)*100,"--")</f>
        <v>95.6228956228956</v>
      </c>
      <c r="N41" s="36">
        <v>306</v>
      </c>
      <c r="O41" s="36">
        <v>304</v>
      </c>
      <c r="P41" s="41">
        <f>IF(N41&gt;0,(O41/N41)*100,"--")</f>
        <v>99.3464052287582</v>
      </c>
      <c r="Q41" s="36">
        <v>347</v>
      </c>
      <c r="R41" s="36">
        <v>338</v>
      </c>
      <c r="S41" s="41">
        <f>IF(Q41&gt;0,(R41/Q41)*100,"--")</f>
        <v>97.4063400576369</v>
      </c>
      <c r="T41" s="36">
        <v>306</v>
      </c>
      <c r="U41" s="36">
        <v>291</v>
      </c>
      <c r="V41" s="41">
        <f>IF(T41&gt;0,(U41/T41)*100,"--")</f>
        <v>95.0980392156863</v>
      </c>
      <c r="W41" s="14" t="s">
        <v>33</v>
      </c>
      <c r="X41" s="91">
        <v>347</v>
      </c>
      <c r="Y41" s="91">
        <v>342</v>
      </c>
      <c r="Z41" s="97">
        <f>IF(X41&gt;0,(Y41/X41)*100,"--")</f>
        <v>98.5590778097983</v>
      </c>
      <c r="AA41" s="91">
        <v>347</v>
      </c>
      <c r="AB41" s="91">
        <v>340</v>
      </c>
      <c r="AC41" s="97">
        <f>IF(AA41&gt;0,(AB41/AA41)*100,"--")</f>
        <v>97.9827089337176</v>
      </c>
      <c r="AD41" s="91">
        <v>347</v>
      </c>
      <c r="AE41" s="91">
        <v>338</v>
      </c>
      <c r="AF41" s="97">
        <f>IF(AD41&gt;0,(AE41/AD41)*100,"--")</f>
        <v>97.4063400576369</v>
      </c>
      <c r="AG41" s="91">
        <v>386</v>
      </c>
      <c r="AH41" s="91">
        <v>376</v>
      </c>
      <c r="AI41" s="97">
        <f>IF(AG41&gt;0,(AH41/AG41)*100,"--")</f>
        <v>97.4093264248705</v>
      </c>
      <c r="AJ41" s="91">
        <v>297</v>
      </c>
      <c r="AK41" s="91">
        <v>291</v>
      </c>
      <c r="AL41" s="97">
        <f>IF(AJ41&gt;0,(AK41/AJ41)*100,"--")</f>
        <v>97.979797979798</v>
      </c>
      <c r="AM41" s="91">
        <v>336</v>
      </c>
      <c r="AN41" s="91">
        <v>315</v>
      </c>
      <c r="AO41" s="97">
        <f>IF(AM41&gt;0,(AN41/AM41)*100,"--")</f>
        <v>93.75</v>
      </c>
      <c r="AP41" s="91">
        <v>794</v>
      </c>
      <c r="AQ41" s="91">
        <v>786</v>
      </c>
      <c r="AR41" s="97">
        <f>IF(AP41&gt;0,(AQ41/AP41)*100,"--")</f>
        <v>98.992443324937</v>
      </c>
      <c r="AS41" s="91">
        <v>794</v>
      </c>
      <c r="AT41" s="91">
        <v>786</v>
      </c>
      <c r="AU41" s="97">
        <f>IF(AS41&gt;0,(AT41/AS41)*100,"--")</f>
        <v>98.992443324937</v>
      </c>
    </row>
    <row r="42" spans="1:47" s="8" customFormat="1" ht="15">
      <c r="A42" s="14" t="s">
        <v>34</v>
      </c>
      <c r="B42" s="27">
        <v>579</v>
      </c>
      <c r="C42" s="36">
        <v>576</v>
      </c>
      <c r="D42" s="41">
        <f>IF(B42&gt;0,(C42/B42)*100,"--")</f>
        <v>99.4818652849741</v>
      </c>
      <c r="E42" s="36">
        <v>563</v>
      </c>
      <c r="F42" s="36">
        <v>548</v>
      </c>
      <c r="G42" s="41">
        <f>IF(E42&gt;0,(F42/E42)*100,"--")</f>
        <v>97.335701598579</v>
      </c>
      <c r="H42" s="36">
        <v>563</v>
      </c>
      <c r="I42" s="36">
        <v>547</v>
      </c>
      <c r="J42" s="41">
        <f>IF(H42&gt;0,(I42/H42)*100,"--")</f>
        <v>97.158081705151</v>
      </c>
      <c r="K42" s="36">
        <v>676</v>
      </c>
      <c r="L42" s="36">
        <v>645</v>
      </c>
      <c r="M42" s="41">
        <f>IF(K42&gt;0,(L42/K42)*100,"--")</f>
        <v>95.414201183432</v>
      </c>
      <c r="N42" s="36">
        <v>579</v>
      </c>
      <c r="O42" s="36">
        <v>570</v>
      </c>
      <c r="P42" s="41">
        <f>IF(N42&gt;0,(O42/N42)*100,"--")</f>
        <v>98.4455958549223</v>
      </c>
      <c r="Q42" s="36">
        <v>627</v>
      </c>
      <c r="R42" s="36">
        <v>607</v>
      </c>
      <c r="S42" s="41">
        <f>IF(Q42&gt;0,(R42/Q42)*100,"--")</f>
        <v>96.8102073365231</v>
      </c>
      <c r="T42" s="36">
        <v>579</v>
      </c>
      <c r="U42" s="36">
        <v>542</v>
      </c>
      <c r="V42" s="41">
        <f>IF(T42&gt;0,(U42/T42)*100,"--")</f>
        <v>93.6096718480138</v>
      </c>
      <c r="W42" s="14" t="s">
        <v>34</v>
      </c>
      <c r="X42" s="91">
        <v>627</v>
      </c>
      <c r="Y42" s="91">
        <v>615</v>
      </c>
      <c r="Z42" s="97">
        <f>IF(X42&gt;0,(Y42/X42)*100,"--")</f>
        <v>98.0861244019139</v>
      </c>
      <c r="AA42" s="91">
        <v>627</v>
      </c>
      <c r="AB42" s="91">
        <v>611</v>
      </c>
      <c r="AC42" s="97">
        <f>IF(AA42&gt;0,(AB42/AA42)*100,"--")</f>
        <v>97.4481658692185</v>
      </c>
      <c r="AD42" s="91">
        <v>627</v>
      </c>
      <c r="AE42" s="91">
        <v>608</v>
      </c>
      <c r="AF42" s="97">
        <f>IF(AD42&gt;0,(AE42/AD42)*100,"--")</f>
        <v>96.969696969697</v>
      </c>
      <c r="AG42" s="91">
        <v>664</v>
      </c>
      <c r="AH42" s="91">
        <v>622</v>
      </c>
      <c r="AI42" s="97">
        <f>IF(AG42&gt;0,(AH42/AG42)*100,"--")</f>
        <v>93.6746987951807</v>
      </c>
      <c r="AJ42" s="91">
        <v>676</v>
      </c>
      <c r="AK42" s="91">
        <v>662</v>
      </c>
      <c r="AL42" s="97">
        <f>IF(AJ42&gt;0,(AK42/AJ42)*100,"--")</f>
        <v>97.9289940828402</v>
      </c>
      <c r="AM42" s="91">
        <v>646</v>
      </c>
      <c r="AN42" s="91">
        <v>575</v>
      </c>
      <c r="AO42" s="97">
        <f>IF(AM42&gt;0,(AN42/AM42)*100,"--")</f>
        <v>89.0092879256966</v>
      </c>
      <c r="AP42" s="91">
        <v>1751</v>
      </c>
      <c r="AQ42" s="91">
        <v>1688</v>
      </c>
      <c r="AR42" s="97">
        <f>IF(AP42&gt;0,(AQ42/AP42)*100,"--")</f>
        <v>96.4020559680183</v>
      </c>
      <c r="AS42" s="91">
        <v>1751</v>
      </c>
      <c r="AT42" s="91">
        <v>1687</v>
      </c>
      <c r="AU42" s="97">
        <f>IF(AS42&gt;0,(AT42/AS42)*100,"--")</f>
        <v>96.3449457452884</v>
      </c>
    </row>
    <row r="43" spans="1:47" s="8" customFormat="1" ht="15">
      <c r="A43" s="15" t="s">
        <v>35</v>
      </c>
      <c r="B43" s="28">
        <v>241</v>
      </c>
      <c r="C43" s="37">
        <v>237</v>
      </c>
      <c r="D43" s="42">
        <f>IF(B43&gt;0,(C43/B43)*100,"--")</f>
        <v>98.3402489626556</v>
      </c>
      <c r="E43" s="37">
        <v>216</v>
      </c>
      <c r="F43" s="37">
        <v>210</v>
      </c>
      <c r="G43" s="42">
        <f>IF(E43&gt;0,(F43/E43)*100,"--")</f>
        <v>97.2222222222222</v>
      </c>
      <c r="H43" s="37">
        <v>216</v>
      </c>
      <c r="I43" s="37">
        <v>209</v>
      </c>
      <c r="J43" s="42">
        <f>IF(H43&gt;0,(I43/H43)*100,"--")</f>
        <v>96.7592592592593</v>
      </c>
      <c r="K43" s="37">
        <v>245</v>
      </c>
      <c r="L43" s="37">
        <v>229</v>
      </c>
      <c r="M43" s="42">
        <f>IF(K43&gt;0,(L43/K43)*100,"--")</f>
        <v>93.469387755102</v>
      </c>
      <c r="N43" s="37">
        <v>241</v>
      </c>
      <c r="O43" s="37">
        <v>236</v>
      </c>
      <c r="P43" s="42">
        <f>IF(N43&gt;0,(O43/N43)*100,"--")</f>
        <v>97.9253112033195</v>
      </c>
      <c r="Q43" s="37">
        <v>238</v>
      </c>
      <c r="R43" s="37">
        <v>221</v>
      </c>
      <c r="S43" s="42">
        <f>IF(Q43&gt;0,(R43/Q43)*100,"--")</f>
        <v>92.8571428571429</v>
      </c>
      <c r="T43" s="37">
        <v>241</v>
      </c>
      <c r="U43" s="37">
        <v>228</v>
      </c>
      <c r="V43" s="42">
        <f>IF(T43&gt;0,(U43/T43)*100,"--")</f>
        <v>94.6058091286307</v>
      </c>
      <c r="W43" s="15" t="s">
        <v>35</v>
      </c>
      <c r="X43" s="92">
        <v>238</v>
      </c>
      <c r="Y43" s="92">
        <v>228</v>
      </c>
      <c r="Z43" s="98">
        <f>IF(X43&gt;0,(Y43/X43)*100,"--")</f>
        <v>95.7983193277311</v>
      </c>
      <c r="AA43" s="92">
        <v>238</v>
      </c>
      <c r="AB43" s="92">
        <v>227</v>
      </c>
      <c r="AC43" s="98">
        <f>IF(AA43&gt;0,(AB43/AA43)*100,"--")</f>
        <v>95.3781512605042</v>
      </c>
      <c r="AD43" s="92">
        <v>238</v>
      </c>
      <c r="AE43" s="92">
        <v>229</v>
      </c>
      <c r="AF43" s="98">
        <f>IF(AD43&gt;0,(AE43/AD43)*100,"--")</f>
        <v>96.218487394958</v>
      </c>
      <c r="AG43" s="92">
        <v>307</v>
      </c>
      <c r="AH43" s="92">
        <v>285</v>
      </c>
      <c r="AI43" s="98">
        <f>IF(AG43&gt;0,(AH43/AG43)*100,"--")</f>
        <v>92.8338762214984</v>
      </c>
      <c r="AJ43" s="92">
        <v>245</v>
      </c>
      <c r="AK43" s="92">
        <v>238</v>
      </c>
      <c r="AL43" s="98">
        <f>IF(AJ43&gt;0,(AK43/AJ43)*100,"--")</f>
        <v>97.1428571428571</v>
      </c>
      <c r="AM43" s="92">
        <v>288</v>
      </c>
      <c r="AN43" s="92">
        <v>265</v>
      </c>
      <c r="AO43" s="98">
        <f>IF(AM43&gt;0,(AN43/AM43)*100,"--")</f>
        <v>92.0138888888889</v>
      </c>
      <c r="AP43" s="92">
        <v>563</v>
      </c>
      <c r="AQ43" s="92">
        <v>545</v>
      </c>
      <c r="AR43" s="98">
        <f>IF(AP43&gt;0,(AQ43/AP43)*100,"--")</f>
        <v>96.8028419182948</v>
      </c>
      <c r="AS43" s="92">
        <v>563</v>
      </c>
      <c r="AT43" s="92">
        <v>546</v>
      </c>
      <c r="AU43" s="98">
        <f>IF(AS43&gt;0,(AT43/AS43)*100,"--")</f>
        <v>96.9804618117229</v>
      </c>
    </row>
    <row r="44" spans="1:47" s="8" customFormat="1" ht="1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V44" s="73"/>
      <c r="W44" s="60" t="s">
        <v>61</v>
      </c>
      <c r="X44" s="60"/>
      <c r="Y44" s="60"/>
      <c r="Z44" s="60"/>
      <c r="AA44" s="60" t="s">
        <v>67</v>
      </c>
      <c r="AB44" s="60"/>
      <c r="AC44" s="107"/>
      <c r="AD44" s="107"/>
      <c r="AE44" s="107"/>
      <c r="AF44" s="107"/>
      <c r="AG44" s="8" t="s">
        <v>70</v>
      </c>
      <c r="AH44" s="107"/>
      <c r="AI44" s="107"/>
      <c r="AJ44" s="60"/>
      <c r="AM44" s="8" t="s">
        <v>74</v>
      </c>
      <c r="AN44" s="52"/>
      <c r="AP44" s="52"/>
      <c r="AR44" s="112"/>
      <c r="AU44" s="68" t="s">
        <v>81</v>
      </c>
    </row>
    <row r="45" spans="1:44" s="8" customFormat="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V45" s="17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108" t="s">
        <v>71</v>
      </c>
      <c r="AH45" s="52"/>
      <c r="AI45" s="52"/>
      <c r="AJ45" s="52"/>
      <c r="AM45" s="60"/>
      <c r="AN45" s="52"/>
      <c r="AO45" s="52"/>
      <c r="AQ45" s="73"/>
      <c r="AR45" s="73"/>
    </row>
    <row r="46" spans="1:44" s="8" customFormat="1" ht="18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V46" s="17"/>
      <c r="W46" s="16" t="s">
        <v>62</v>
      </c>
      <c r="Y46" s="73"/>
      <c r="Z46" s="73"/>
      <c r="AB46" s="73"/>
      <c r="AC46" s="73"/>
      <c r="AD46" s="73"/>
      <c r="AE46" s="73"/>
      <c r="AF46" s="73"/>
      <c r="AG46" s="73"/>
      <c r="AH46" s="73"/>
      <c r="AI46" s="73"/>
      <c r="AK46" s="73"/>
      <c r="AL46" s="73"/>
      <c r="AM46" s="73"/>
      <c r="AN46" s="73"/>
      <c r="AO46" s="73"/>
      <c r="AQ46" s="73"/>
      <c r="AR46" s="73"/>
    </row>
    <row r="47" spans="1:44" s="8" customFormat="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73"/>
      <c r="U47" s="73"/>
      <c r="V47" s="73"/>
      <c r="W47" s="16" t="s">
        <v>63</v>
      </c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</row>
    <row r="48" ht="15">
      <c r="W48" s="8"/>
    </row>
    <row r="50" ht="15">
      <c r="W50" s="8"/>
    </row>
  </sheetData>
  <mergeCells count="62">
    <mergeCell ref="H6:O6"/>
    <mergeCell ref="H7:O7"/>
    <mergeCell ref="X7:AO7"/>
    <mergeCell ref="T8:V10"/>
    <mergeCell ref="AA12:AC12"/>
    <mergeCell ref="AM12:AO12"/>
    <mergeCell ref="Q12:S12"/>
    <mergeCell ref="N8:S10"/>
    <mergeCell ref="H8:M10"/>
    <mergeCell ref="W8:W13"/>
    <mergeCell ref="AJ12:AL12"/>
    <mergeCell ref="H11:J11"/>
    <mergeCell ref="K11:M11"/>
    <mergeCell ref="N11:P11"/>
    <mergeCell ref="P1:Q1"/>
    <mergeCell ref="P2:Q2"/>
    <mergeCell ref="A4:V4"/>
    <mergeCell ref="A5:V5"/>
    <mergeCell ref="W4:AU4"/>
    <mergeCell ref="S2:T2"/>
    <mergeCell ref="AT2:AU2"/>
    <mergeCell ref="AT1:AU1"/>
    <mergeCell ref="A8:A13"/>
    <mergeCell ref="S1:T1"/>
    <mergeCell ref="U1:V1"/>
    <mergeCell ref="U2:V2"/>
    <mergeCell ref="AP8:AR10"/>
    <mergeCell ref="W5:AU5"/>
    <mergeCell ref="X6:AO6"/>
    <mergeCell ref="B12:D12"/>
    <mergeCell ref="H12:J12"/>
    <mergeCell ref="K12:M12"/>
    <mergeCell ref="AP12:AR12"/>
    <mergeCell ref="T12:V12"/>
    <mergeCell ref="AJ8:AO10"/>
    <mergeCell ref="X8:Z10"/>
    <mergeCell ref="AR1:AS1"/>
    <mergeCell ref="AR2:AS2"/>
    <mergeCell ref="AS12:AU12"/>
    <mergeCell ref="AS8:AU10"/>
    <mergeCell ref="AC1:AJ1"/>
    <mergeCell ref="AC2:AJ2"/>
    <mergeCell ref="AA11:AC11"/>
    <mergeCell ref="AD11:AF11"/>
    <mergeCell ref="AG11:AI11"/>
    <mergeCell ref="AJ11:AL11"/>
    <mergeCell ref="AM11:AO11"/>
    <mergeCell ref="AP11:AR11"/>
    <mergeCell ref="AS11:AU11"/>
    <mergeCell ref="B8:G10"/>
    <mergeCell ref="E12:G12"/>
    <mergeCell ref="AD8:AI10"/>
    <mergeCell ref="AD12:AF12"/>
    <mergeCell ref="AG12:AI12"/>
    <mergeCell ref="AA8:AC10"/>
    <mergeCell ref="X12:Z12"/>
    <mergeCell ref="N12:P12"/>
    <mergeCell ref="B11:D11"/>
    <mergeCell ref="E11:G11"/>
    <mergeCell ref="Q11:S11"/>
    <mergeCell ref="T11:V11"/>
    <mergeCell ref="X11:Z11"/>
  </mergeCells>
  <printOptions horizontalCentered="1"/>
  <pageMargins left="0.25" right="0.25" top="0.75" bottom="0.75" header="0.3" footer="0.3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