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正面-報表格式_成交概況" sheetId="1" r:id="rId1"/>
    <sheet name="正面-報表格式_成交概況(續)" sheetId="2" r:id="rId2"/>
  </sheets>
  <definedNames>
    <definedName name="_xlnm.Print_Area" localSheetId="0">'正面-報表格式_成交概況'!$A$1:$K$13</definedName>
  </definedNames>
  <calcPr fullCalcOnLoad="1"/>
</workbook>
</file>

<file path=xl/sharedStrings.xml><?xml version="1.0" encoding="utf-8"?>
<sst xmlns="http://schemas.openxmlformats.org/spreadsheetml/2006/main" count="71" uniqueCount="47">
  <si>
    <t>公   開   類</t>
  </si>
  <si>
    <t>季        報</t>
  </si>
  <si>
    <t>臺中市建物成交概況</t>
  </si>
  <si>
    <t xml:space="preserve">一、按屋齡分                         </t>
  </si>
  <si>
    <t>成交棟數
(戶)</t>
  </si>
  <si>
    <t>成交面積
(坪)</t>
  </si>
  <si>
    <t>成交中位數
房價 (元)</t>
  </si>
  <si>
    <t>交易單價
中位數 (元/坪)</t>
  </si>
  <si>
    <t>於每季終了後3個月內編報</t>
  </si>
  <si>
    <t>不含車位</t>
  </si>
  <si>
    <t>含車位</t>
  </si>
  <si>
    <t>合計</t>
  </si>
  <si>
    <t>中華民國109年第4季</t>
  </si>
  <si>
    <t>未滿5年</t>
  </si>
  <si>
    <t>5-未滿
10年</t>
  </si>
  <si>
    <t>10-未滿
20年</t>
  </si>
  <si>
    <t>20-未滿
30年</t>
  </si>
  <si>
    <t>30-未滿
40年</t>
  </si>
  <si>
    <t>編製機關</t>
  </si>
  <si>
    <t>表　　號</t>
  </si>
  <si>
    <t>40-未滿
50年</t>
  </si>
  <si>
    <t>臺中市政府地政局</t>
  </si>
  <si>
    <t>21910-04-01-2</t>
  </si>
  <si>
    <t>50年
以上</t>
  </si>
  <si>
    <t>不詳</t>
  </si>
  <si>
    <t>臺中市建物成交概況(續)</t>
  </si>
  <si>
    <t xml:space="preserve">二、按建物型態分                         </t>
  </si>
  <si>
    <t>填表</t>
  </si>
  <si>
    <t>資料來源：本局地價科依據內政統計查詢網「不動產實價登錄」資料彙編。</t>
  </si>
  <si>
    <t>填表說明：本表編製1份，並依統計法規定永久保存，資料透過網際網路上傳至「臺中市公務統計行政管理系統」。　</t>
  </si>
  <si>
    <t>審核</t>
  </si>
  <si>
    <t>公寓</t>
  </si>
  <si>
    <t>透天厝</t>
  </si>
  <si>
    <t>店面
(店舖)</t>
  </si>
  <si>
    <t>業務主管人員</t>
  </si>
  <si>
    <t>主辦統計人員</t>
  </si>
  <si>
    <t>辦公商業大樓</t>
  </si>
  <si>
    <t>住宅
大樓</t>
  </si>
  <si>
    <t>華廈</t>
  </si>
  <si>
    <t>套房</t>
  </si>
  <si>
    <t>機關首長</t>
  </si>
  <si>
    <t>工廠</t>
  </si>
  <si>
    <t>廠辦</t>
  </si>
  <si>
    <t>農舍</t>
  </si>
  <si>
    <t xml:space="preserve">            中華民國 110 年 3 月 18 日編製</t>
  </si>
  <si>
    <t>倉庫</t>
  </si>
  <si>
    <t>其他</t>
  </si>
</sst>
</file>

<file path=xl/styles.xml><?xml version="1.0" encoding="utf-8"?>
<styleSheet xmlns="http://schemas.openxmlformats.org/spreadsheetml/2006/main">
  <numFmts count="1">
    <numFmt numFmtId="188" formatCode="&quot; &quot;#,##0&quot; &quot;;&quot; (&quot;#,##0&quot;)&quot;;&quot; - &quot;;&quot; &quot;@&quot; 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rgb="FF000000"/>
      <name val="Times New Roman"/>
      <family val="2"/>
    </font>
    <font>
      <sz val="18"/>
      <color rgb="FF000000"/>
      <name val="Times New Roman"/>
      <family val="2"/>
    </font>
    <font>
      <sz val="12"/>
      <color rgb="FF000000"/>
      <name val="Times New Roman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sz val="20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5" fillId="0" borderId="3" xfId="20" applyFont="1" applyBorder="1"/>
    <xf numFmtId="0" fontId="5" fillId="0" borderId="3" xfId="20" applyFont="1" applyBorder="1" applyAlignment="1">
      <alignment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5" fillId="0" borderId="6" xfId="20" applyFont="1" applyBorder="1" applyAlignment="1">
      <alignment horizontal="left" vertical="center"/>
    </xf>
    <xf numFmtId="0" fontId="5" fillId="0" borderId="1" xfId="20" applyFont="1" applyBorder="1" applyAlignment="1">
      <alignment horizontal="left" vertical="center"/>
    </xf>
    <xf numFmtId="0" fontId="5" fillId="0" borderId="7" xfId="20" applyFont="1" applyBorder="1" applyAlignment="1">
      <alignment horizontal="left" vertical="center"/>
    </xf>
    <xf numFmtId="0" fontId="3" fillId="0" borderId="0" xfId="20" applyFont="1" applyAlignment="1">
      <alignment horizontal="center" vertical="center" wrapText="1"/>
    </xf>
    <xf numFmtId="0" fontId="3" fillId="0" borderId="0" xfId="20" applyFont="1"/>
    <xf numFmtId="0" fontId="5" fillId="0" borderId="3" xfId="20" applyFont="1" applyBorder="1" applyAlignment="1">
      <alignment horizontal="center" vertical="center" wrapText="1"/>
    </xf>
    <xf numFmtId="188" fontId="5" fillId="0" borderId="0" xfId="20" applyNumberFormat="1" applyFont="1"/>
    <xf numFmtId="4" fontId="5" fillId="0" borderId="0" xfId="20" applyNumberFormat="1" applyFont="1"/>
    <xf numFmtId="4" fontId="5" fillId="0" borderId="8" xfId="20" applyNumberFormat="1" applyFont="1" applyBorder="1"/>
    <xf numFmtId="0" fontId="3" fillId="0" borderId="5" xfId="20" applyFont="1" applyBorder="1"/>
    <xf numFmtId="49" fontId="3" fillId="0" borderId="5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88" fontId="5" fillId="0" borderId="2" xfId="20" applyNumberFormat="1" applyFont="1" applyBorder="1"/>
    <xf numFmtId="4" fontId="5" fillId="0" borderId="5" xfId="20" applyNumberFormat="1" applyFont="1" applyBorder="1"/>
    <xf numFmtId="0" fontId="3" fillId="0" borderId="5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188" fontId="5" fillId="0" borderId="5" xfId="20" applyNumberFormat="1" applyFont="1" applyBorder="1"/>
    <xf numFmtId="0" fontId="5" fillId="0" borderId="10" xfId="20" applyFont="1" applyBorder="1" applyAlignment="1">
      <alignment horizontal="center" vertical="center" wrapText="1"/>
    </xf>
    <xf numFmtId="0" fontId="2" fillId="0" borderId="0" xfId="20" applyFont="1"/>
    <xf numFmtId="0" fontId="7" fillId="0" borderId="0" xfId="20" applyFont="1"/>
    <xf numFmtId="0" fontId="8" fillId="0" borderId="0" xfId="20" applyFont="1"/>
    <xf numFmtId="0" fontId="9" fillId="0" borderId="0" xfId="20" applyFont="1" applyAlignment="1">
      <alignment wrapText="1"/>
    </xf>
    <xf numFmtId="0" fontId="9" fillId="0" borderId="0" xfId="20" applyFont="1"/>
    <xf numFmtId="0" fontId="5" fillId="0" borderId="0" xfId="20" applyFont="1"/>
    <xf numFmtId="0" fontId="10" fillId="0" borderId="0" xfId="20" applyFont="1"/>
    <xf numFmtId="0" fontId="3" fillId="0" borderId="0" xfId="20" applyFont="1" applyAlignment="1">
      <alignment wrapText="1"/>
    </xf>
    <xf numFmtId="0" fontId="11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188" fontId="5" fillId="0" borderId="11" xfId="20" applyNumberFormat="1" applyFont="1" applyBorder="1"/>
    <xf numFmtId="188" fontId="5" fillId="0" borderId="8" xfId="20" applyNumberFormat="1" applyFont="1" applyBorder="1"/>
    <xf numFmtId="0" fontId="12" fillId="0" borderId="0" xfId="20" applyFont="1" applyAlignment="1">
      <alignment horizontal="center" vertical="center"/>
    </xf>
    <xf numFmtId="49" fontId="3" fillId="0" borderId="0" xfId="20" applyNumberFormat="1" applyFont="1" applyAlignment="1">
      <alignment horizontal="left" vertical="center"/>
    </xf>
    <xf numFmtId="0" fontId="3" fillId="0" borderId="5" xfId="20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B1">
      <selection activeCell="G18" sqref="G18"/>
    </sheetView>
  </sheetViews>
  <sheetFormatPr defaultColWidth="9.28125" defaultRowHeight="15"/>
  <cols>
    <col min="1" max="1" width="17.140625" style="35" customWidth="1"/>
    <col min="2" max="2" width="14.421875" style="35" customWidth="1"/>
    <col min="3" max="11" width="16.7109375" style="35" customWidth="1"/>
    <col min="12" max="12" width="9.00390625" style="35" customWidth="1"/>
    <col min="13" max="16384" width="9.28125" style="35" customWidth="1"/>
  </cols>
  <sheetData>
    <row r="1" spans="1:11" s="32" customFormat="1" ht="20.1" customHeight="1">
      <c r="A1" s="2" t="s">
        <v>0</v>
      </c>
      <c r="B1" s="7"/>
      <c r="C1" s="13"/>
      <c r="D1" s="14"/>
      <c r="E1" s="14"/>
      <c r="F1" s="14"/>
      <c r="G1" s="14"/>
      <c r="H1" s="14"/>
      <c r="I1" s="26" t="s">
        <v>18</v>
      </c>
      <c r="J1" s="26" t="s">
        <v>21</v>
      </c>
      <c r="K1" s="26"/>
    </row>
    <row r="2" spans="1:11" s="32" customFormat="1" ht="20.1" customHeight="1">
      <c r="A2" s="2" t="s">
        <v>1</v>
      </c>
      <c r="B2" s="8" t="s">
        <v>8</v>
      </c>
      <c r="C2" s="14"/>
      <c r="D2" s="19"/>
      <c r="E2" s="19"/>
      <c r="F2" s="19"/>
      <c r="G2" s="19"/>
      <c r="H2" s="19"/>
      <c r="I2" s="27" t="s">
        <v>19</v>
      </c>
      <c r="J2" s="26" t="s">
        <v>22</v>
      </c>
      <c r="K2" s="26"/>
    </row>
    <row r="3" spans="1:11" s="33" customFormat="1" ht="3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0.25" customHeight="1">
      <c r="A4" s="4" t="s">
        <v>3</v>
      </c>
      <c r="B4" s="9"/>
      <c r="C4" s="9"/>
      <c r="D4" s="20" t="s">
        <v>12</v>
      </c>
      <c r="E4" s="24"/>
      <c r="F4" s="24"/>
      <c r="G4" s="24"/>
      <c r="H4" s="25"/>
      <c r="I4" s="28"/>
      <c r="J4" s="28"/>
      <c r="K4" s="28"/>
    </row>
    <row r="5" spans="1:11" s="34" customFormat="1" ht="80.1" customHeight="1">
      <c r="A5" s="5"/>
      <c r="B5" s="5"/>
      <c r="C5" s="15" t="s">
        <v>11</v>
      </c>
      <c r="D5" s="21" t="s">
        <v>13</v>
      </c>
      <c r="E5" s="21" t="s">
        <v>14</v>
      </c>
      <c r="F5" s="21" t="s">
        <v>15</v>
      </c>
      <c r="G5" s="21" t="s">
        <v>16</v>
      </c>
      <c r="H5" s="21" t="s">
        <v>17</v>
      </c>
      <c r="I5" s="21" t="s">
        <v>20</v>
      </c>
      <c r="J5" s="21" t="s">
        <v>23</v>
      </c>
      <c r="K5" s="30" t="s">
        <v>24</v>
      </c>
    </row>
    <row r="6" spans="1:11" ht="36.6" customHeight="1">
      <c r="A6" s="6" t="s">
        <v>4</v>
      </c>
      <c r="B6" s="10" t="s">
        <v>9</v>
      </c>
      <c r="C6" s="16">
        <f>SUM(D6:K6)</f>
        <v>8351</v>
      </c>
      <c r="D6" s="22">
        <v>4703</v>
      </c>
      <c r="E6" s="22">
        <v>260</v>
      </c>
      <c r="F6" s="22">
        <v>411</v>
      </c>
      <c r="G6" s="22">
        <v>1380</v>
      </c>
      <c r="H6" s="22">
        <v>835</v>
      </c>
      <c r="I6" s="22">
        <v>638</v>
      </c>
      <c r="J6" s="22">
        <v>73</v>
      </c>
      <c r="K6" s="22">
        <v>51</v>
      </c>
    </row>
    <row r="7" spans="1:11" ht="36.6" customHeight="1">
      <c r="A7" s="6"/>
      <c r="B7" s="11" t="s">
        <v>10</v>
      </c>
      <c r="C7" s="16">
        <f>SUM(D7:K7)</f>
        <v>2577</v>
      </c>
      <c r="D7" s="16">
        <v>813</v>
      </c>
      <c r="E7" s="16">
        <v>462</v>
      </c>
      <c r="F7" s="16">
        <v>377</v>
      </c>
      <c r="G7" s="16">
        <v>860</v>
      </c>
      <c r="H7" s="16">
        <v>61</v>
      </c>
      <c r="I7" s="16">
        <v>3</v>
      </c>
      <c r="J7" s="16">
        <v>0</v>
      </c>
      <c r="K7" s="16">
        <v>1</v>
      </c>
    </row>
    <row r="8" spans="1:13" ht="36.6" customHeight="1">
      <c r="A8" s="6" t="s">
        <v>5</v>
      </c>
      <c r="B8" s="12" t="s">
        <v>9</v>
      </c>
      <c r="C8" s="17">
        <f>SUM(D8:K8)</f>
        <v>352029.5</v>
      </c>
      <c r="D8" s="17">
        <v>190554.44</v>
      </c>
      <c r="E8" s="17">
        <v>17888.4</v>
      </c>
      <c r="F8" s="17">
        <v>22770.7</v>
      </c>
      <c r="G8" s="17">
        <v>58717.09</v>
      </c>
      <c r="H8" s="17">
        <v>30597.92</v>
      </c>
      <c r="I8" s="17">
        <v>27042.86</v>
      </c>
      <c r="J8" s="17">
        <v>2846.3</v>
      </c>
      <c r="K8" s="17">
        <v>1611.79</v>
      </c>
      <c r="M8" s="31"/>
    </row>
    <row r="9" spans="1:11" ht="36.6" customHeight="1">
      <c r="A9" s="6"/>
      <c r="B9" s="11" t="s">
        <v>10</v>
      </c>
      <c r="C9" s="17">
        <f>SUM(D9:K9)</f>
        <v>140000.91</v>
      </c>
      <c r="D9" s="17">
        <v>46913.49</v>
      </c>
      <c r="E9" s="17">
        <v>29181.39</v>
      </c>
      <c r="F9" s="17">
        <v>21480.46</v>
      </c>
      <c r="G9" s="17">
        <v>39954.49</v>
      </c>
      <c r="H9" s="17">
        <v>2314.08</v>
      </c>
      <c r="I9" s="17">
        <v>105.06</v>
      </c>
      <c r="J9" s="16">
        <v>0</v>
      </c>
      <c r="K9" s="17">
        <v>51.94</v>
      </c>
    </row>
    <row r="10" spans="1:11" ht="36.6" customHeight="1">
      <c r="A10" s="6" t="s">
        <v>6</v>
      </c>
      <c r="B10" s="10" t="s">
        <v>9</v>
      </c>
      <c r="C10" s="16">
        <v>7600000</v>
      </c>
      <c r="D10" s="16">
        <v>8230000</v>
      </c>
      <c r="E10" s="16">
        <v>15000000</v>
      </c>
      <c r="F10" s="16">
        <v>12000000</v>
      </c>
      <c r="G10" s="16">
        <v>5000000</v>
      </c>
      <c r="H10" s="16">
        <v>5200000</v>
      </c>
      <c r="I10" s="16">
        <v>6300000</v>
      </c>
      <c r="J10" s="16">
        <v>9000000</v>
      </c>
      <c r="K10" s="16">
        <v>6400000</v>
      </c>
    </row>
    <row r="11" spans="1:11" ht="36.6" customHeight="1">
      <c r="A11" s="6"/>
      <c r="B11" s="11" t="s">
        <v>10</v>
      </c>
      <c r="C11" s="16">
        <v>9500000</v>
      </c>
      <c r="D11" s="16">
        <v>10880000</v>
      </c>
      <c r="E11" s="16">
        <v>11000000</v>
      </c>
      <c r="F11" s="16">
        <v>11400000</v>
      </c>
      <c r="G11" s="16">
        <v>7250000</v>
      </c>
      <c r="H11" s="16">
        <v>5950000</v>
      </c>
      <c r="I11" s="16">
        <v>6300000</v>
      </c>
      <c r="J11" s="16">
        <v>0</v>
      </c>
      <c r="K11" s="16">
        <v>7100000</v>
      </c>
    </row>
    <row r="12" spans="1:11" ht="36.6" customHeight="1">
      <c r="A12" s="6" t="s">
        <v>7</v>
      </c>
      <c r="B12" s="12" t="s">
        <v>9</v>
      </c>
      <c r="C12" s="17">
        <v>217706.4</v>
      </c>
      <c r="D12" s="17">
        <v>227080.76</v>
      </c>
      <c r="E12" s="17">
        <v>267289.5</v>
      </c>
      <c r="F12" s="17">
        <v>258386.81</v>
      </c>
      <c r="G12" s="17">
        <v>170652.29</v>
      </c>
      <c r="H12" s="17">
        <v>179776.57</v>
      </c>
      <c r="I12" s="17">
        <v>218100.15</v>
      </c>
      <c r="J12" s="17">
        <v>312471.21</v>
      </c>
      <c r="K12" s="17">
        <v>255893.36</v>
      </c>
    </row>
    <row r="13" spans="1:11" ht="36.6" customHeight="1">
      <c r="A13" s="6"/>
      <c r="B13" s="11" t="s">
        <v>10</v>
      </c>
      <c r="C13" s="18">
        <v>210004.12</v>
      </c>
      <c r="D13" s="23">
        <v>229744.87</v>
      </c>
      <c r="E13" s="23">
        <v>228462.38</v>
      </c>
      <c r="F13" s="23">
        <v>248983.17</v>
      </c>
      <c r="G13" s="23">
        <v>178697.59</v>
      </c>
      <c r="H13" s="23">
        <v>130149.02</v>
      </c>
      <c r="I13" s="23">
        <v>164305.64</v>
      </c>
      <c r="J13" s="29">
        <v>0</v>
      </c>
      <c r="K13" s="23">
        <v>136698.16</v>
      </c>
    </row>
  </sheetData>
  <mergeCells count="9">
    <mergeCell ref="A8:A9"/>
    <mergeCell ref="A10:A11"/>
    <mergeCell ref="A12:A13"/>
    <mergeCell ref="J1:K1"/>
    <mergeCell ref="J2:K2"/>
    <mergeCell ref="A3:K3"/>
    <mergeCell ref="D4:G4"/>
    <mergeCell ref="A5:B5"/>
    <mergeCell ref="A6:A7"/>
  </mergeCells>
  <printOptions/>
  <pageMargins left="0.590551181102362" right="0.393700787401575" top="0.590551181102362" bottom="0.590551181102362" header="0.511811023622047" footer="0.511811023622047"/>
  <pageSetup fitToHeight="0" fitToWidth="0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D1">
      <selection activeCell="L16" sqref="L16"/>
    </sheetView>
  </sheetViews>
  <sheetFormatPr defaultColWidth="9.28125" defaultRowHeight="15"/>
  <cols>
    <col min="1" max="1" width="16.7109375" style="35" customWidth="1"/>
    <col min="2" max="2" width="12.00390625" style="35" customWidth="1"/>
    <col min="3" max="15" width="16.7109375" style="35" customWidth="1"/>
    <col min="16" max="16" width="9.00390625" style="35" customWidth="1"/>
    <col min="17" max="16384" width="9.28125" style="35" customWidth="1"/>
  </cols>
  <sheetData>
    <row r="1" spans="1:15" s="32" customFormat="1" ht="20.1" customHeight="1">
      <c r="A1" s="2" t="s">
        <v>0</v>
      </c>
      <c r="B1" s="7"/>
      <c r="C1" s="13"/>
      <c r="D1" s="14"/>
      <c r="E1" s="14"/>
      <c r="F1" s="14"/>
      <c r="G1" s="14"/>
      <c r="H1" s="14"/>
      <c r="I1" s="14"/>
      <c r="J1" s="46"/>
      <c r="K1" s="14"/>
      <c r="L1" s="14"/>
      <c r="M1" s="26" t="s">
        <v>18</v>
      </c>
      <c r="N1" s="26" t="s">
        <v>21</v>
      </c>
      <c r="O1" s="26"/>
    </row>
    <row r="2" spans="1:15" s="32" customFormat="1" ht="20.1" customHeight="1">
      <c r="A2" s="2" t="s">
        <v>1</v>
      </c>
      <c r="B2" s="8" t="s">
        <v>8</v>
      </c>
      <c r="C2" s="14"/>
      <c r="D2" s="19"/>
      <c r="E2" s="19"/>
      <c r="F2" s="19"/>
      <c r="G2" s="19"/>
      <c r="H2" s="19"/>
      <c r="I2" s="45"/>
      <c r="J2" s="24"/>
      <c r="K2" s="19"/>
      <c r="L2" s="19"/>
      <c r="M2" s="26" t="s">
        <v>19</v>
      </c>
      <c r="N2" s="26" t="s">
        <v>22</v>
      </c>
      <c r="O2" s="26"/>
    </row>
    <row r="3" spans="1:15" ht="35.25" customHeight="1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25" customHeight="1">
      <c r="A4" s="4" t="s">
        <v>26</v>
      </c>
      <c r="B4" s="39"/>
      <c r="C4" s="39"/>
      <c r="D4" s="43"/>
      <c r="E4" s="43"/>
      <c r="F4" s="36"/>
      <c r="G4" s="44" t="s">
        <v>12</v>
      </c>
      <c r="H4" s="36"/>
      <c r="I4" s="43"/>
      <c r="J4" s="43"/>
      <c r="K4" s="43"/>
      <c r="L4" s="43"/>
      <c r="M4" s="43"/>
      <c r="N4" s="43"/>
      <c r="O4" s="36"/>
    </row>
    <row r="5" spans="1:15" s="34" customFormat="1" ht="80.1" customHeight="1">
      <c r="A5" s="5"/>
      <c r="B5" s="5"/>
      <c r="C5" s="21" t="s">
        <v>11</v>
      </c>
      <c r="D5" s="21" t="s">
        <v>31</v>
      </c>
      <c r="E5" s="21" t="s">
        <v>32</v>
      </c>
      <c r="F5" s="21" t="s">
        <v>33</v>
      </c>
      <c r="G5" s="21" t="s">
        <v>36</v>
      </c>
      <c r="H5" s="21" t="s">
        <v>37</v>
      </c>
      <c r="I5" s="21" t="s">
        <v>38</v>
      </c>
      <c r="J5" s="21" t="s">
        <v>39</v>
      </c>
      <c r="K5" s="30" t="s">
        <v>41</v>
      </c>
      <c r="L5" s="21" t="s">
        <v>42</v>
      </c>
      <c r="M5" s="21" t="s">
        <v>43</v>
      </c>
      <c r="N5" s="21" t="s">
        <v>45</v>
      </c>
      <c r="O5" s="30" t="s">
        <v>46</v>
      </c>
    </row>
    <row r="6" spans="1:15" ht="36.4" customHeight="1">
      <c r="A6" s="6" t="s">
        <v>4</v>
      </c>
      <c r="B6" s="10" t="s">
        <v>9</v>
      </c>
      <c r="C6" s="41">
        <f>SUM(D6:O6)</f>
        <v>8351</v>
      </c>
      <c r="D6" s="22">
        <v>541</v>
      </c>
      <c r="E6" s="22">
        <v>2410</v>
      </c>
      <c r="F6" s="22">
        <v>0</v>
      </c>
      <c r="G6" s="22">
        <v>0</v>
      </c>
      <c r="H6" s="22">
        <v>4562</v>
      </c>
      <c r="I6" s="22">
        <v>837</v>
      </c>
      <c r="J6" s="22">
        <v>0</v>
      </c>
      <c r="K6" s="22">
        <v>1</v>
      </c>
      <c r="L6" s="22">
        <v>0</v>
      </c>
      <c r="M6" s="22">
        <v>0</v>
      </c>
      <c r="N6" s="22">
        <v>0</v>
      </c>
      <c r="O6" s="22">
        <v>0</v>
      </c>
    </row>
    <row r="7" spans="1:15" ht="36.4" customHeight="1">
      <c r="A7" s="6"/>
      <c r="B7" s="11" t="s">
        <v>10</v>
      </c>
      <c r="C7" s="16">
        <f>SUM(D7:O7)</f>
        <v>2577</v>
      </c>
      <c r="D7" s="16">
        <v>44</v>
      </c>
      <c r="E7" s="16">
        <v>114</v>
      </c>
      <c r="F7" s="16">
        <v>0</v>
      </c>
      <c r="G7" s="16">
        <v>0</v>
      </c>
      <c r="H7" s="16">
        <v>1925</v>
      </c>
      <c r="I7" s="16">
        <v>494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36.4" customHeight="1">
      <c r="A8" s="6" t="s">
        <v>5</v>
      </c>
      <c r="B8" s="12" t="s">
        <v>9</v>
      </c>
      <c r="C8" s="17">
        <f>SUM(D8:O8)</f>
        <v>352029.47</v>
      </c>
      <c r="D8" s="17">
        <v>17928.83</v>
      </c>
      <c r="E8" s="17">
        <v>147808.55</v>
      </c>
      <c r="F8" s="16">
        <v>0</v>
      </c>
      <c r="G8" s="16">
        <v>0</v>
      </c>
      <c r="H8" s="17">
        <v>162605.57</v>
      </c>
      <c r="I8" s="17">
        <v>23560.74</v>
      </c>
      <c r="J8" s="16">
        <v>0</v>
      </c>
      <c r="K8" s="17">
        <v>125.78</v>
      </c>
      <c r="L8" s="16">
        <v>0</v>
      </c>
      <c r="M8" s="16">
        <v>0</v>
      </c>
      <c r="N8" s="16">
        <v>0</v>
      </c>
      <c r="O8" s="16">
        <v>0</v>
      </c>
    </row>
    <row r="9" spans="1:15" ht="36.4" customHeight="1">
      <c r="A9" s="6"/>
      <c r="B9" s="11" t="s">
        <v>10</v>
      </c>
      <c r="C9" s="17">
        <f>SUM(D9:O9)</f>
        <v>140000.91</v>
      </c>
      <c r="D9" s="17">
        <v>2029.38</v>
      </c>
      <c r="E9" s="17">
        <v>11383.56</v>
      </c>
      <c r="F9" s="16">
        <v>0</v>
      </c>
      <c r="G9" s="16">
        <v>0</v>
      </c>
      <c r="H9" s="17">
        <v>106831.09</v>
      </c>
      <c r="I9" s="17">
        <v>19756.88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ht="36.4" customHeight="1">
      <c r="A10" s="6" t="s">
        <v>6</v>
      </c>
      <c r="B10" s="10" t="s">
        <v>9</v>
      </c>
      <c r="C10" s="16">
        <v>7600000</v>
      </c>
      <c r="D10" s="16">
        <v>4100000</v>
      </c>
      <c r="E10" s="16">
        <v>12000000</v>
      </c>
      <c r="F10" s="16">
        <v>0</v>
      </c>
      <c r="G10" s="16">
        <v>0</v>
      </c>
      <c r="H10" s="16">
        <v>7230000</v>
      </c>
      <c r="I10" s="16">
        <v>4900000</v>
      </c>
      <c r="J10" s="16">
        <v>0</v>
      </c>
      <c r="K10" s="16">
        <v>86000000</v>
      </c>
      <c r="L10" s="16">
        <v>0</v>
      </c>
      <c r="M10" s="16">
        <v>0</v>
      </c>
      <c r="N10" s="16">
        <v>0</v>
      </c>
      <c r="O10" s="16">
        <v>0</v>
      </c>
    </row>
    <row r="11" spans="1:15" ht="36.4" customHeight="1">
      <c r="A11" s="6"/>
      <c r="B11" s="11" t="s">
        <v>10</v>
      </c>
      <c r="C11" s="42">
        <v>9500000</v>
      </c>
      <c r="D11" s="29">
        <v>6760000</v>
      </c>
      <c r="E11" s="29">
        <v>22340000</v>
      </c>
      <c r="F11" s="29">
        <v>0</v>
      </c>
      <c r="G11" s="29">
        <v>0</v>
      </c>
      <c r="H11" s="29">
        <v>10200000</v>
      </c>
      <c r="I11" s="29">
        <v>6680000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6.5" customHeight="1">
      <c r="A12" s="36" t="s">
        <v>27</v>
      </c>
      <c r="B12" s="40" t="s">
        <v>30</v>
      </c>
      <c r="C12" s="36"/>
      <c r="D12" s="36"/>
      <c r="E12" s="36"/>
      <c r="F12" s="36" t="s">
        <v>34</v>
      </c>
      <c r="G12" s="36"/>
      <c r="H12" s="36"/>
      <c r="I12" s="36"/>
      <c r="J12" s="36" t="s">
        <v>40</v>
      </c>
      <c r="K12" s="36"/>
      <c r="L12" s="36"/>
      <c r="M12" s="47" t="s">
        <v>44</v>
      </c>
      <c r="N12" s="47"/>
      <c r="O12" s="47"/>
    </row>
    <row r="13" spans="1:15" ht="16.5" customHeight="1">
      <c r="A13" s="36"/>
      <c r="B13" s="36"/>
      <c r="C13" s="36"/>
      <c r="D13" s="36"/>
      <c r="E13" s="36"/>
      <c r="F13" s="36" t="s">
        <v>35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8.75" customHeight="1">
      <c r="A14" s="37"/>
      <c r="B14" s="37"/>
      <c r="C14" s="37"/>
      <c r="D14" s="37"/>
      <c r="E14" s="37"/>
      <c r="F14" s="37"/>
      <c r="G14" s="37"/>
      <c r="H14" s="37"/>
      <c r="I14" s="37"/>
      <c r="J14" s="36"/>
      <c r="K14" s="37"/>
      <c r="L14" s="37"/>
      <c r="M14" s="48"/>
      <c r="N14" s="48"/>
      <c r="O14" s="36"/>
    </row>
    <row r="15" spans="1:15" ht="18.75" customHeight="1">
      <c r="A15" s="37"/>
      <c r="B15" s="37"/>
      <c r="C15" s="37"/>
      <c r="D15" s="37"/>
      <c r="E15" s="37"/>
      <c r="F15" s="37"/>
      <c r="G15" s="37"/>
      <c r="H15" s="37"/>
      <c r="I15" s="37"/>
      <c r="J15" s="36"/>
      <c r="K15" s="37"/>
      <c r="L15" s="37"/>
      <c r="M15" s="48"/>
      <c r="N15" s="48"/>
      <c r="O15" s="36"/>
    </row>
    <row r="16" spans="1:15" ht="16.5" customHeight="1">
      <c r="A16" s="14" t="s">
        <v>28</v>
      </c>
      <c r="B16" s="14"/>
      <c r="C16" s="14"/>
      <c r="D16" s="14"/>
      <c r="E16" s="14"/>
      <c r="F16" s="14"/>
      <c r="G16" s="14"/>
      <c r="H16" s="36"/>
      <c r="I16" s="36"/>
      <c r="J16" s="36"/>
      <c r="K16" s="36"/>
      <c r="L16" s="36"/>
      <c r="M16" s="36"/>
      <c r="N16" s="36"/>
      <c r="O16" s="36"/>
    </row>
    <row r="17" spans="1:15" ht="16.5" customHeight="1">
      <c r="A17" s="38" t="s">
        <v>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</sheetData>
  <mergeCells count="11">
    <mergeCell ref="A10:A11"/>
    <mergeCell ref="M13:N13"/>
    <mergeCell ref="A16:G16"/>
    <mergeCell ref="A17:O17"/>
    <mergeCell ref="N1:O1"/>
    <mergeCell ref="N2:O2"/>
    <mergeCell ref="A3:O3"/>
    <mergeCell ref="A5:B5"/>
    <mergeCell ref="A6:A7"/>
    <mergeCell ref="A8:A9"/>
    <mergeCell ref="M12:O12"/>
  </mergeCells>
  <printOptions/>
  <pageMargins left="0.590551181102362" right="0.393700787401575" top="0.590551181102362" bottom="0.590551181102362" header="0.511811023622047" footer="0.511811023622047"/>
  <pageSetup fitToHeight="0" fitToWidth="0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