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報表" sheetId="1" r:id="rId1"/>
    <sheet name="續1" sheetId="2" r:id="rId2"/>
    <sheet name="續2" sheetId="3" r:id="rId3"/>
  </sheets>
  <definedNames/>
  <calcPr calcId="152511"/>
</workbook>
</file>

<file path=xl/sharedStrings.xml><?xml version="1.0" encoding="utf-8"?>
<sst xmlns="http://schemas.openxmlformats.org/spreadsheetml/2006/main" count="256" uniqueCount="77">
  <si>
    <t>公　開　類</t>
  </si>
  <si>
    <t>年　    報</t>
  </si>
  <si>
    <t>臺中市公墓設施概況</t>
  </si>
  <si>
    <t>中華民國109年</t>
  </si>
  <si>
    <t>鄉鎮市(區)別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</si>
  <si>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</si>
  <si>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</si>
  <si>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</si>
  <si>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</si>
  <si>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</si>
  <si>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</si>
  <si>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</si>
  <si>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</si>
  <si>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</si>
  <si>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</si>
  <si>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備註</t>
  </si>
  <si>
    <t>每年終了後4個月內編報</t>
  </si>
  <si>
    <t>公私立別</t>
  </si>
  <si>
    <t>合計</t>
  </si>
  <si>
    <t>公立</t>
  </si>
  <si>
    <t>私立</t>
  </si>
  <si>
    <t>南區第7公墓廢墓減少1處、南屯區第17、21公墓廢墓減少2處、豐原區第3、4公墓廢墓減少2處</t>
  </si>
  <si>
    <t>年底處數</t>
  </si>
  <si>
    <t>使用中</t>
  </si>
  <si>
    <t>已停用</t>
  </si>
  <si>
    <t>年底土地面積
(平方公尺)</t>
  </si>
  <si>
    <t>經規劃並啟用者</t>
  </si>
  <si>
    <t>年底土地面積
(平方公尺)</t>
  </si>
  <si>
    <t>年底己使用面積
(平方公尺)</t>
  </si>
  <si>
    <t>年底未使用面積
(平方公尺)</t>
  </si>
  <si>
    <t>年底可使用墓基總數
(座)</t>
  </si>
  <si>
    <t>年底已使用墓基總數
(座)</t>
  </si>
  <si>
    <t>本年墓基使用數
(座)</t>
  </si>
  <si>
    <t>年底尚未使用墓基數
(座)</t>
  </si>
  <si>
    <t>本年埋葬數</t>
  </si>
  <si>
    <t>屍體數
(具)</t>
  </si>
  <si>
    <t>骨灰數(個)</t>
  </si>
  <si>
    <t>本年遷出數</t>
  </si>
  <si>
    <t>骨骸數
(個)</t>
  </si>
  <si>
    <t>骨灰數
(個)</t>
  </si>
  <si>
    <t>未經規畫者</t>
  </si>
  <si>
    <t>處數</t>
  </si>
  <si>
    <t>編製機關</t>
  </si>
  <si>
    <t>表    號</t>
  </si>
  <si>
    <t>臺中市生命禮儀管理處</t>
  </si>
  <si>
    <t>30294-04-01-2</t>
  </si>
  <si>
    <t>臺中市公墓設施概況(續1)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</si>
  <si>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</si>
  <si>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</si>
  <si>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</si>
  <si>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</si>
  <si>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</si>
  <si>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</si>
  <si>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</si>
  <si>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</si>
  <si>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</si>
  <si>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</si>
  <si>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臺中市公墓設施概況(續2完)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</si>
  <si>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</si>
  <si>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</si>
  <si>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</si>
  <si>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</si>
  <si>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</si>
  <si>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</si>
  <si>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</si>
  <si>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</si>
  <si>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</si>
  <si>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</si>
  <si>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</si>
  <si>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霧峰區第1、7公墓禁葬2處，太平區第5公墓禁葬1處。</t>
  </si>
  <si>
    <t>審核</t>
  </si>
  <si>
    <t>業務主管人員</t>
  </si>
  <si>
    <t>主辦統計人員</t>
  </si>
  <si>
    <t>機關首長</t>
  </si>
  <si>
    <t>中華民國110年4月27日編製</t>
  </si>
  <si>
    <t>資料來源：分處依據殯葬設施使用狀況月報表資料彙編。</t>
  </si>
  <si>
    <t>填表說明：本表編製1份，並依統計法規定永久保存，資料透過網際網路上傳至「臺中市公務統計行政管理系統」與內政部統計處統計資料庫。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</si>
</sst>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;\-#,##0.0000;&quot;－&quot;"/>
    <numFmt numFmtId="177" formatCode="#,##0;\-#,##0;\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24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4" fillId="0" borderId="0" xfId="20" applyFont="1"/>
    <xf numFmtId="0" fontId="3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vertical="top"/>
    </xf>
    <xf numFmtId="0" fontId="3" fillId="0" borderId="0" xfId="21" applyFont="1" applyAlignment="1">
      <alignment vertical="center"/>
    </xf>
    <xf numFmtId="0" fontId="3" fillId="0" borderId="0" xfId="20" applyFont="1"/>
    <xf numFmtId="0" fontId="7" fillId="0" borderId="3" xfId="21" applyFont="1" applyBorder="1" applyAlignment="1">
      <alignment vertical="center"/>
    </xf>
    <xf numFmtId="0" fontId="0" fillId="0" borderId="0" xfId="21" applyFont="1"/>
    <xf numFmtId="176" fontId="3" fillId="0" borderId="4" xfId="20" applyNumberFormat="1" applyFont="1" applyBorder="1" applyAlignment="1">
      <alignment horizontal="center" vertical="center"/>
    </xf>
    <xf numFmtId="176" fontId="3" fillId="0" borderId="5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center" wrapText="1"/>
    </xf>
    <xf numFmtId="0" fontId="3" fillId="0" borderId="0" xfId="20" applyFont="1" applyAlignment="1">
      <alignment vertical="center"/>
    </xf>
    <xf numFmtId="0" fontId="0" fillId="0" borderId="3" xfId="21" applyFont="1" applyBorder="1"/>
    <xf numFmtId="0" fontId="8" fillId="0" borderId="6" xfId="20" applyFont="1" applyBorder="1" applyAlignment="1">
      <alignment horizontal="center" vertical="center" wrapText="1"/>
    </xf>
    <xf numFmtId="177" fontId="9" fillId="0" borderId="7" xfId="20" applyNumberFormat="1" applyFont="1" applyBorder="1" applyAlignment="1">
      <alignment horizontal="right" vertical="center"/>
    </xf>
    <xf numFmtId="177" fontId="9" fillId="0" borderId="8" xfId="20" applyNumberFormat="1" applyFont="1" applyBorder="1" applyAlignment="1">
      <alignment horizontal="right" vertical="center"/>
    </xf>
    <xf numFmtId="177" fontId="9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8" fillId="0" borderId="10" xfId="20" applyFont="1" applyBorder="1" applyAlignment="1">
      <alignment horizontal="center" vertical="center" wrapText="1"/>
    </xf>
    <xf numFmtId="0" fontId="11" fillId="0" borderId="0" xfId="20" applyFont="1"/>
    <xf numFmtId="177" fontId="9" fillId="0" borderId="11" xfId="20" applyNumberFormat="1" applyFont="1" applyBorder="1" applyAlignment="1">
      <alignment horizontal="right" vertical="center"/>
    </xf>
    <xf numFmtId="177" fontId="9" fillId="0" borderId="1" xfId="20" applyNumberFormat="1" applyFont="1" applyBorder="1" applyAlignment="1">
      <alignment horizontal="right" vertical="center"/>
    </xf>
    <xf numFmtId="177" fontId="9" fillId="0" borderId="12" xfId="20" applyNumberFormat="1" applyFont="1" applyBorder="1" applyAlignment="1">
      <alignment horizontal="right" vertical="center"/>
    </xf>
    <xf numFmtId="49" fontId="3" fillId="0" borderId="0" xfId="20" applyNumberFormat="1" applyFont="1"/>
    <xf numFmtId="49" fontId="3" fillId="0" borderId="3" xfId="20" applyNumberFormat="1" applyFont="1" applyBorder="1"/>
    <xf numFmtId="0" fontId="4" fillId="0" borderId="3" xfId="20" applyFont="1" applyBorder="1"/>
    <xf numFmtId="0" fontId="3" fillId="0" borderId="0" xfId="21" applyFont="1"/>
    <xf numFmtId="0" fontId="8" fillId="0" borderId="8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4" xfId="20" applyFont="1" applyBorder="1" applyAlignment="1">
      <alignment horizontal="center" vertical="center" wrapText="1"/>
    </xf>
    <xf numFmtId="177" fontId="9" fillId="0" borderId="15" xfId="20" applyNumberFormat="1" applyFont="1" applyBorder="1" applyAlignment="1">
      <alignment horizontal="right" vertical="center"/>
    </xf>
    <xf numFmtId="177" fontId="9" fillId="0" borderId="16" xfId="20" applyNumberFormat="1" applyFont="1" applyBorder="1" applyAlignment="1">
      <alignment horizontal="right" vertical="center"/>
    </xf>
    <xf numFmtId="177" fontId="9" fillId="0" borderId="17" xfId="20" applyNumberFormat="1" applyFont="1" applyBorder="1" applyAlignment="1">
      <alignment horizontal="right" vertical="center"/>
    </xf>
    <xf numFmtId="0" fontId="8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right" vertical="center"/>
    </xf>
    <xf numFmtId="0" fontId="7" fillId="0" borderId="15" xfId="21" applyFont="1" applyBorder="1" applyAlignment="1">
      <alignment vertical="center"/>
    </xf>
    <xf numFmtId="0" fontId="3" fillId="0" borderId="19" xfId="20" applyFont="1" applyBorder="1" applyAlignment="1">
      <alignment vertical="top"/>
    </xf>
    <xf numFmtId="0" fontId="3" fillId="0" borderId="19" xfId="20" applyFont="1" applyBorder="1" applyAlignment="1">
      <alignment vertical="center"/>
    </xf>
    <xf numFmtId="0" fontId="4" fillId="0" borderId="7" xfId="20" applyFont="1" applyBorder="1"/>
    <xf numFmtId="0" fontId="3" fillId="0" borderId="3" xfId="20" applyFont="1" applyBorder="1" applyAlignment="1">
      <alignment wrapText="1"/>
    </xf>
    <xf numFmtId="0" fontId="3" fillId="0" borderId="1" xfId="2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10" fillId="0" borderId="26" xfId="20" applyFont="1" applyBorder="1" applyAlignment="1">
      <alignment horizontal="center" vertical="center" wrapText="1"/>
    </xf>
    <xf numFmtId="0" fontId="10" fillId="0" borderId="8" xfId="20" applyFont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8" fillId="0" borderId="10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8" fillId="0" borderId="8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176" fontId="3" fillId="0" borderId="31" xfId="20" applyNumberFormat="1" applyFont="1" applyBorder="1" applyAlignment="1">
      <alignment horizontal="left" vertical="center" wrapText="1"/>
    </xf>
    <xf numFmtId="0" fontId="4" fillId="0" borderId="32" xfId="20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176" fontId="3" fillId="0" borderId="33" xfId="20" applyNumberFormat="1" applyFont="1" applyBorder="1" applyAlignment="1">
      <alignment horizontal="left" vertical="center"/>
    </xf>
    <xf numFmtId="0" fontId="4" fillId="0" borderId="34" xfId="20" applyFont="1" applyBorder="1" applyAlignment="1">
      <alignment horizontal="left" vertical="center"/>
    </xf>
    <xf numFmtId="0" fontId="3" fillId="0" borderId="0" xfId="20" applyFont="1" applyAlignment="1" quotePrefix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 topLeftCell="A12">
      <selection activeCell="H32" sqref="H32"/>
    </sheetView>
  </sheetViews>
  <sheetFormatPr defaultColWidth="9.421875" defaultRowHeight="15"/>
  <cols>
    <col min="1" max="1" width="16.8515625" style="0" customWidth="1"/>
    <col min="2" max="5" width="6.8515625" style="0" customWidth="1"/>
    <col min="6" max="6" width="11.8515625" style="0" customWidth="1"/>
    <col min="7" max="7" width="6.8515625" style="0" customWidth="1"/>
    <col min="8" max="12" width="11.8515625" style="0" customWidth="1"/>
    <col min="13" max="14" width="10.8515625" style="0" customWidth="1"/>
    <col min="15" max="18" width="8.28125" style="0" customWidth="1"/>
    <col min="19" max="19" width="6.8515625" style="0" customWidth="1"/>
    <col min="20" max="20" width="10.28125" style="0" customWidth="1"/>
    <col min="21" max="24" width="8.28125" style="0" customWidth="1"/>
  </cols>
  <sheetData>
    <row r="1" spans="1:24" ht="22.5" customHeight="1">
      <c r="A1" s="1" t="s">
        <v>0</v>
      </c>
      <c r="B1" s="8"/>
      <c r="C1" s="8"/>
      <c r="D1" s="8"/>
      <c r="E1" s="22"/>
      <c r="F1" s="8"/>
      <c r="G1" s="26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 t="s">
        <v>42</v>
      </c>
      <c r="U1" s="43"/>
      <c r="V1" s="43" t="s">
        <v>44</v>
      </c>
      <c r="W1" s="43"/>
      <c r="X1" s="43"/>
    </row>
    <row r="2" spans="1:24" ht="22.5" customHeight="1">
      <c r="A2" s="1" t="s">
        <v>1</v>
      </c>
      <c r="B2" s="9" t="s">
        <v>16</v>
      </c>
      <c r="C2" s="15"/>
      <c r="D2" s="15"/>
      <c r="E2" s="15"/>
      <c r="F2" s="15"/>
      <c r="G2" s="27"/>
      <c r="H2" s="15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 t="s">
        <v>43</v>
      </c>
      <c r="U2" s="43"/>
      <c r="V2" s="44" t="s">
        <v>45</v>
      </c>
      <c r="W2" s="44"/>
      <c r="X2" s="44"/>
    </row>
    <row r="3" spans="1:23" ht="18" customHeight="1">
      <c r="A3" s="2"/>
      <c r="B3" s="10"/>
      <c r="C3" s="10"/>
      <c r="D3" s="10"/>
      <c r="E3" s="10"/>
      <c r="F3" s="10"/>
      <c r="G3" s="26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8"/>
      <c r="V3" s="8"/>
      <c r="W3" s="8"/>
    </row>
    <row r="4" spans="1:23" ht="18" customHeight="1">
      <c r="A4" s="2"/>
      <c r="B4" s="10"/>
      <c r="C4" s="10"/>
      <c r="D4" s="10"/>
      <c r="E4" s="10"/>
      <c r="F4" s="10"/>
      <c r="G4" s="26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"/>
      <c r="U4" s="8"/>
      <c r="V4" s="8"/>
      <c r="W4" s="8"/>
    </row>
    <row r="5" spans="1:24" ht="36" customHeight="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24" customHeight="1">
      <c r="A6" s="46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21.95" customHeight="1">
      <c r="A7" s="48" t="s">
        <v>4</v>
      </c>
      <c r="B7" s="50" t="s">
        <v>17</v>
      </c>
      <c r="C7" s="53" t="s">
        <v>18</v>
      </c>
      <c r="D7" s="54"/>
      <c r="E7" s="54"/>
      <c r="F7" s="55"/>
      <c r="G7" s="53" t="s">
        <v>26</v>
      </c>
      <c r="H7" s="54"/>
      <c r="I7" s="54"/>
      <c r="J7" s="54"/>
      <c r="K7" s="54"/>
      <c r="L7" s="54"/>
      <c r="M7" s="54"/>
      <c r="N7" s="54"/>
      <c r="O7" s="54"/>
      <c r="P7" s="54"/>
      <c r="Q7" s="56"/>
      <c r="R7" s="57"/>
      <c r="S7" s="54" t="s">
        <v>40</v>
      </c>
      <c r="T7" s="54"/>
      <c r="U7" s="54"/>
      <c r="V7" s="54"/>
      <c r="W7" s="54"/>
      <c r="X7" s="54"/>
    </row>
    <row r="8" spans="1:24" ht="21.95" customHeight="1">
      <c r="A8" s="47"/>
      <c r="B8" s="51"/>
      <c r="C8" s="58" t="s">
        <v>22</v>
      </c>
      <c r="D8" s="59"/>
      <c r="E8" s="60"/>
      <c r="F8" s="61" t="s">
        <v>25</v>
      </c>
      <c r="G8" s="63" t="s">
        <v>22</v>
      </c>
      <c r="H8" s="61" t="s">
        <v>27</v>
      </c>
      <c r="I8" s="61" t="s">
        <v>28</v>
      </c>
      <c r="J8" s="61" t="s">
        <v>29</v>
      </c>
      <c r="K8" s="61" t="s">
        <v>30</v>
      </c>
      <c r="L8" s="67" t="s">
        <v>31</v>
      </c>
      <c r="M8" s="30"/>
      <c r="N8" s="61" t="s">
        <v>33</v>
      </c>
      <c r="O8" s="66" t="s">
        <v>34</v>
      </c>
      <c r="P8" s="65"/>
      <c r="Q8" s="71" t="s">
        <v>37</v>
      </c>
      <c r="R8" s="61"/>
      <c r="S8" s="63" t="s">
        <v>41</v>
      </c>
      <c r="T8" s="61" t="s">
        <v>27</v>
      </c>
      <c r="U8" s="58" t="s">
        <v>34</v>
      </c>
      <c r="V8" s="65"/>
      <c r="W8" s="58" t="s">
        <v>37</v>
      </c>
      <c r="X8" s="66"/>
    </row>
    <row r="9" spans="1:24" ht="51" customHeight="1">
      <c r="A9" s="49"/>
      <c r="B9" s="52"/>
      <c r="C9" s="16" t="s">
        <v>18</v>
      </c>
      <c r="D9" s="21" t="s">
        <v>23</v>
      </c>
      <c r="E9" s="21" t="s">
        <v>24</v>
      </c>
      <c r="F9" s="62"/>
      <c r="G9" s="64"/>
      <c r="H9" s="62"/>
      <c r="I9" s="62"/>
      <c r="J9" s="62"/>
      <c r="K9" s="62"/>
      <c r="L9" s="62"/>
      <c r="M9" s="31" t="s">
        <v>32</v>
      </c>
      <c r="N9" s="62"/>
      <c r="O9" s="32" t="s">
        <v>35</v>
      </c>
      <c r="P9" s="31" t="s">
        <v>36</v>
      </c>
      <c r="Q9" s="31" t="s">
        <v>38</v>
      </c>
      <c r="R9" s="31" t="s">
        <v>39</v>
      </c>
      <c r="S9" s="64"/>
      <c r="T9" s="62"/>
      <c r="U9" s="21" t="s">
        <v>35</v>
      </c>
      <c r="V9" s="21" t="s">
        <v>36</v>
      </c>
      <c r="W9" s="31" t="s">
        <v>38</v>
      </c>
      <c r="X9" s="36" t="s">
        <v>39</v>
      </c>
    </row>
    <row r="10" spans="1:24" ht="15.95" customHeight="1">
      <c r="A10" s="72" t="s">
        <v>5</v>
      </c>
      <c r="B10" s="11" t="s">
        <v>18</v>
      </c>
      <c r="C10" s="17">
        <f>D10+E10-E11-E12-D12-D11+C11+C12</f>
        <v>169</v>
      </c>
      <c r="D10" s="17">
        <f>D13+D16+D19+D22+D25+D28+D31+D34+D37+'續1'!D10+'續1'!D13+'續1'!D16+'續1'!D19+'續1'!D22+'續1'!D25+'續1'!D28+'續1'!D31+'續1'!D34+'續1'!D37+'續2'!D10+'續2'!D13+'續2'!D16+'續2'!D19+'續2'!D22+'續2'!D25+'續2'!D28+'續2'!D31+'續2'!D34+'續2'!D37</f>
        <v>99</v>
      </c>
      <c r="E10" s="17">
        <f>E13+E16+E19+E22+E25+E28+E31+E34+E37+'續1'!E10+'續1'!E13+'續1'!E16+'續1'!E19+'續1'!E22+'續1'!E25+'續1'!E28+'續1'!E31+'續1'!E34+'續1'!E37+'續2'!E10+'續2'!E13+'續2'!E16+'續2'!E19+'續2'!E22+'續2'!E25+'續2'!E28+'續2'!E31+'續2'!E34+'續2'!E37</f>
        <v>70</v>
      </c>
      <c r="F10" s="23">
        <f>H10+T10-T11-T12-H11-H12+F12+F11</f>
        <v>8051417</v>
      </c>
      <c r="G10" s="23">
        <f>G13+G16+G19+G22+G25+G28+G31+G34+G37+'續1'!G10+'續1'!G13+'續1'!G16+'續1'!G19+'續1'!G22+'續1'!G25+'續1'!G28+'續1'!G31+'續1'!G34+'續1'!G37+'續2'!G10+'續2'!G13+'續2'!G16+'續2'!G19+'續2'!G22+'續2'!G25+'續2'!G28+'續2'!G31+'續2'!G34+'續2'!G37</f>
        <v>13</v>
      </c>
      <c r="H10" s="23">
        <f aca="true" t="shared" si="0" ref="H10:H39">I10+J10</f>
        <v>887893</v>
      </c>
      <c r="I10" s="23">
        <f>I13+I16+I19+I22+I25+I28+I31+I34+I37+'續1'!I10+'續1'!I13+'續1'!I16+'續1'!I19+'續1'!I22+'續1'!I25+'續1'!I28+'續1'!I31+'續1'!I34+'續1'!I37+'續2'!I10+'續2'!I13+'續2'!I16+'續2'!I19+'續2'!I22+'續2'!I25+'續2'!I28+'續2'!I31+'續2'!I34+'續2'!I37</f>
        <v>492676</v>
      </c>
      <c r="J10" s="23">
        <f>J13+J16+J19+J22+J25+J28+J31+J34+J37+'續1'!J10+'續1'!J13+'續1'!J16+'續1'!J19+'續1'!J22+'續1'!J25+'續1'!J28+'續1'!J31+'續1'!J34+'續1'!J37+'續2'!J10+'續2'!J13+'續2'!J16+'續2'!J19+'續2'!J22+'續2'!J25+'續2'!J28+'續2'!J31+'續2'!J34+'續2'!J37</f>
        <v>395217</v>
      </c>
      <c r="K10" s="23">
        <f aca="true" t="shared" si="1" ref="K10:K39">L10+N10</f>
        <v>31107</v>
      </c>
      <c r="L10" s="23">
        <f>L13+L16+L19+L22+L25+L28+L31+L34+L37+'續1'!L10+'續1'!L13+'續1'!L16+'續1'!L19+'續1'!L22+'續1'!L25+'續1'!L28+'續1'!L31+'續1'!L34+'續1'!L37+'續2'!L10+'續2'!L13+'續2'!L16+'續2'!L19+'續2'!L22+'續2'!L25+'續2'!L28+'續2'!L31+'續2'!L34+'續2'!L37</f>
        <v>12928</v>
      </c>
      <c r="M10" s="23">
        <f>M13+M16+M19+M22+M25+M28+M31+M34+M37+'續1'!M10+'續1'!M13+'續1'!M16+'續1'!M19+'續1'!M22+'續1'!M25+'續1'!M28+'續1'!M31+'續1'!M34+'續1'!M37+'續2'!M10+'續2'!M13+'續2'!M16+'續2'!M19+'續2'!M22+'續2'!M25+'續2'!M28+'續2'!M31+'續2'!M34+'續2'!M37</f>
        <v>140</v>
      </c>
      <c r="N10" s="23">
        <f>N13+N16+N19+N22+N25+N28+N31+N34+N37+'續1'!N10+'續1'!N13+'續1'!N16+'續1'!N19+'續1'!N22+'續1'!N25+'續1'!N28+'續1'!N31+'續1'!N34+'續1'!N37+'續2'!N10+'續2'!N13+'續2'!N16+'續2'!N19+'續2'!N22+'續2'!N25+'續2'!N28+'續2'!N31+'續2'!N34+'續2'!N37</f>
        <v>18179</v>
      </c>
      <c r="O10" s="23">
        <f>O13+O16+O19+O22+O25+O28+O31+O34+O37+'續1'!O10+'續1'!O13+'續1'!O16+'續1'!O19+'續1'!O22+'續1'!O25+'續1'!O28+'續1'!O31+'續1'!O34+'續1'!O37+'續2'!O10+'續2'!O13+'續2'!O16+'續2'!O19+'續2'!O22+'續2'!O25+'續2'!O28+'續2'!O31+'續2'!O34+'續2'!O37</f>
        <v>29</v>
      </c>
      <c r="P10" s="23">
        <f>P13+P16+P19+P22+P25+P28+P31+P34+P37+'續1'!P10+'續1'!P13+'續1'!P16+'續1'!P19+'續1'!P22+'續1'!P25+'續1'!P28+'續1'!P31+'續1'!P34+'續1'!P37+'續2'!P10+'續2'!P13+'續2'!P16+'續2'!P19+'續2'!P22+'續2'!P25+'續2'!P28+'續2'!P31+'續2'!P34+'續2'!P37</f>
        <v>156</v>
      </c>
      <c r="Q10" s="17">
        <f>Q13+Q16+Q19+Q22+Q25+Q28+Q31+Q34+Q37+'續1'!Q10+'續1'!Q13+'續1'!Q16+'續1'!Q19+'續1'!Q22+'續1'!Q25+'續1'!Q28+'續1'!Q31+'續1'!Q34+'續1'!Q37+'續2'!Q10+'續2'!Q13+'續2'!Q16+'續2'!Q19+'續2'!Q22+'續2'!Q25+'續2'!Q28+'續2'!Q31+'續2'!Q34+'續2'!Q37</f>
        <v>110</v>
      </c>
      <c r="R10" s="17">
        <f>R13+R16+R19+R22+R25+R28+R31+R34+R37+'續1'!R10+'續1'!R13+'續1'!R16+'續1'!R19+'續1'!R22+'續1'!R25+'續1'!R28+'續1'!R31+'續1'!R34+'續1'!R37+'續2'!R10+'續2'!R13+'續2'!R16+'續2'!R19+'續2'!R22+'續2'!R25+'續2'!R28+'續2'!R31+'續2'!R34+'續2'!R37</f>
        <v>9</v>
      </c>
      <c r="S10" s="17">
        <f>S13+S16+S19+S22+S25+S28+S31+S34+S37+'續1'!S10+'續1'!S13+'續1'!S16+'續1'!S19+'續1'!S22+'續1'!S25+'續1'!S28+'續1'!S31+'續1'!S34+'續1'!S37+'續2'!S10+'續2'!S13+'續2'!S16+'續2'!S19+'續2'!S22+'續2'!S25+'續2'!S28+'續2'!S31+'續2'!S34+'續2'!S37</f>
        <v>156</v>
      </c>
      <c r="T10" s="23">
        <f>T13+T16+T19+T22+T25+T28+T31+T34+T37+'續1'!T10+'續1'!T13+'續1'!T16+'續1'!T19+'續1'!T22+'續1'!T25+'續1'!T28+'續1'!T31+'續1'!T34+'續1'!T37+'續2'!T10+'續2'!T13+'續2'!T16+'續2'!T19+'續2'!T22+'續2'!T25+'續2'!T28+'續2'!T31+'續2'!T34+'續2'!T37</f>
        <v>7163524</v>
      </c>
      <c r="U10" s="33">
        <f>U13+U16+U19+U22+U25+U28+U31+U34+U37+'續1'!U10+'續1'!U13+'續1'!U16+'續1'!U19+'續1'!U22+'續1'!U25+'續1'!U28+'續1'!U31+'續1'!U34+'續1'!U37+'續2'!U10+'續2'!U13+'續2'!U16+'續2'!U19+'續2'!U22+'續2'!U25+'續2'!U28+'續2'!U31+'續2'!U34+'續2'!U37</f>
        <v>123</v>
      </c>
      <c r="V10" s="33">
        <f>V13+V16+V19+V22+V25+V28+V31+V34+V37+'續1'!V10+'續1'!V13+'續1'!V16+'續1'!V19+'續1'!V22+'續1'!V25+'續1'!V28+'續1'!V31+'續1'!V34+'續1'!V37+'續2'!V10+'續2'!V13+'續2'!V16+'續2'!V19+'續2'!V22+'續2'!V25+'續2'!V28+'續2'!V31+'續2'!V34+'續2'!V37</f>
        <v>0</v>
      </c>
      <c r="W10" s="33">
        <f>W13+W16+W19+W22+W25+W28+W31+W34+W37+'續1'!W10+'續1'!W13+'續1'!W16+'續1'!W19+'續1'!W22+'續1'!W25+'續1'!W28+'續1'!W31+'續1'!W34+'續1'!W37+'續2'!W10+'續2'!W13+'續2'!W16+'續2'!W19+'續2'!W22+'續2'!W25+'續2'!W28+'續2'!W31+'續2'!W34+'續2'!W37</f>
        <v>3371</v>
      </c>
      <c r="X10" s="33">
        <f>X13+X16+X19+X22+X25+X28+X31+X34+X37+'續1'!X10+'續1'!X13+'續1'!X16+'續1'!X19+'續1'!X22+'續1'!X25+'續1'!X28+'續1'!X31+'續1'!X34+'續1'!X37+'續2'!X10+'續2'!X13+'續2'!X16+'續2'!X19+'續2'!X22+'續2'!X25+'續2'!X28+'續2'!X31+'續2'!X34+'續2'!X37</f>
        <v>0</v>
      </c>
    </row>
    <row r="11" spans="1:24" ht="15.95" customHeight="1">
      <c r="A11" s="69"/>
      <c r="B11" s="12" t="s">
        <v>19</v>
      </c>
      <c r="C11" s="18">
        <f aca="true" t="shared" si="2" ref="C11:C39">D11+E11</f>
        <v>165</v>
      </c>
      <c r="D11" s="18">
        <f>(((((((((((((((((((((((((((D14+D17)+D20)+D23)+D26)+D29)+D32)+D35)+D38)+'續1'!D11)+'續1'!D14)+'續1'!D17)+'續1'!D20)+'續1'!D23)+'續1'!D26)+'續1'!D29)+'續1'!D32)+'續1'!D35)+'續1'!D38)+'續2'!D11)+'續2'!D14)+'續2'!D17)+'續2'!D20)+'續2'!D23)+'續2'!D26)+'續2'!D29)+'續2'!D32)+'續2'!D35)+'續2'!D38</f>
        <v>95</v>
      </c>
      <c r="E11" s="18">
        <f>(((((((((((((((((((((((((((E14+E17)+E20)+E23)+E26)+E29)+E32)+E35)+E38)+'續1'!E11)+'續1'!E14)+'續1'!E17)+'續1'!E20)+'續1'!E23)+'續1'!E26)+'續1'!E29)+'續1'!E32)+'續1'!E35)+'續1'!E38)+'續2'!E11)+'續2'!E14)+'續2'!E17)+'續2'!E20)+'續2'!E23)+'續2'!E26)+'續2'!E29)+'續2'!E32)+'續2'!E35)+'續2'!E38</f>
        <v>70</v>
      </c>
      <c r="F11" s="24">
        <f aca="true" t="shared" si="3" ref="F11:F39">H11+T11</f>
        <v>7654807</v>
      </c>
      <c r="G11" s="24">
        <f>(((((((((((((((((((((((((((G14+G17)+G20)+G23)+G26)+G29)+G32)+G35)+G38)+'續1'!G11)+'續1'!G14)+'續1'!G17)+'續1'!G20)+'續1'!G23)+'續1'!G26)+'續1'!G29)+'續1'!G32)+'續1'!G35)+'續1'!G38)+'續2'!G11)+'續2'!G14)+'續2'!G17)+'續2'!G20)+'續2'!G23)+'續2'!G26)+'續2'!G29)+'續2'!G32)+'續2'!G35)+'續2'!G38</f>
        <v>9</v>
      </c>
      <c r="H11" s="24">
        <f t="shared" si="0"/>
        <v>491283</v>
      </c>
      <c r="I11" s="24">
        <f>(((((((((((((((((((((((((((I14+I17)+I20)+I23)+I26)+I29)+I32)+I35)+I38)+'續1'!I11)+'續1'!I14)+'續1'!I17)+'續1'!I20)+'續1'!I23)+'續1'!I26)+'續1'!I29)+'續1'!I32)+'續1'!I35)+'續1'!I38)+'續2'!I11)+'續2'!I14)+'續2'!I17)+'續2'!I20)+'續2'!I23)+'續2'!I26)+'續2'!I29)+'續2'!I32)+'續2'!I35)+'續2'!I38</f>
        <v>245977</v>
      </c>
      <c r="J11" s="24">
        <f>(((((((((((((((((((((((((((J14+J17)+J20)+J23)+J26)+J29)+J32)+J35)+J38)+'續1'!J11)+'續1'!J14)+'續1'!J17)+'續1'!J20)+'續1'!J23)+'續1'!J26)+'續1'!J29)+'續1'!J32)+'續1'!J35)+'續1'!J38)+'續2'!J11)+'續2'!J14)+'續2'!J17)+'續2'!J20)+'續2'!J23)+'續2'!J26)+'續2'!J29)+'續2'!J32)+'續2'!J35)+'續2'!J38</f>
        <v>245306</v>
      </c>
      <c r="K11" s="24">
        <f t="shared" si="1"/>
        <v>10976</v>
      </c>
      <c r="L11" s="24">
        <f>(((((((((((((((((((((((((((L14+L17)+L20)+L23)+L26)+L29)+L32)+L35)+L38)+'續1'!L11)+'續1'!L14)+'續1'!L17)+'續1'!L20)+'續1'!L23)+'續1'!L26)+'續1'!L29)+'續1'!L32)+'續1'!L35)+'續1'!L38)+'續2'!L11)+'續2'!L14)+'續2'!L17)+'續2'!L20)+'續2'!L23)+'續2'!L26)+'續2'!L29)+'續2'!L32)+'續2'!L35)+'續2'!L38</f>
        <v>4530</v>
      </c>
      <c r="M11" s="24">
        <f>(((((((((((((((((((((((((((M14+M17)+M20)+M23)+M26)+M29)+M32)+M35)+M38)+'續1'!M11)+'續1'!M14)+'續1'!M17)+'續1'!M20)+'續1'!M23)+'續1'!M26)+'續1'!M29)+'續1'!M32)+'續1'!M35)+'續1'!M38)+'續2'!M11)+'續2'!M14)+'續2'!M17)+'續2'!M20)+'續2'!M23)+'續2'!M26)+'續2'!M29)+'續2'!M32)+'續2'!M35)+'續2'!M38</f>
        <v>28</v>
      </c>
      <c r="N11" s="24">
        <f>(((((((((((((((((((((((((((N14+N17)+N20)+N23)+N26)+N29)+N32)+N35)+N38)+'續1'!N11)+'續1'!N14)+'續1'!N17)+'續1'!N20)+'續1'!N23)+'續1'!N26)+'續1'!N29)+'續1'!N32)+'續1'!N35)+'續1'!N38)+'續2'!N11)+'續2'!N14)+'續2'!N17)+'續2'!N20)+'續2'!N23)+'續2'!N26)+'續2'!N29)+'續2'!N32)+'續2'!N35)+'續2'!N38</f>
        <v>6446</v>
      </c>
      <c r="O11" s="24">
        <f>(((((((((((((((((((((((((((O14+O17)+O20)+O23)+O26)+O29)+O32)+O35)+O38)+'續1'!O11)+'續1'!O14)+'續1'!O17)+'續1'!O20)+'續1'!O23)+'續1'!O26)+'續1'!O29)+'續1'!O32)+'續1'!O35)+'續1'!O38)+'續2'!O11)+'續2'!O14)+'續2'!O17)+'續2'!O20)+'續2'!O23)+'續2'!O26)+'續2'!O29)+'續2'!O32)+'續2'!O35)+'續2'!O38</f>
        <v>28</v>
      </c>
      <c r="P11" s="24">
        <f>(((((((((((((((((((((((((((P14+P17)+P20)+P23)+P26)+P29)+P32)+P35)+P38)+'續1'!P11)+'續1'!P14)+'續1'!P17)+'續1'!P20)+'續1'!P23)+'續1'!P26)+'續1'!P29)+'續1'!P32)+'續1'!P35)+'續1'!P38)+'續2'!P11)+'續2'!P14)+'續2'!P17)+'續2'!P20)+'續2'!P23)+'續2'!P26)+'續2'!P29)+'續2'!P32)+'續2'!P35)+'續2'!P38</f>
        <v>0</v>
      </c>
      <c r="Q11" s="18">
        <f>(((((((((((((((((((((((((((Q14+Q17)+Q20)+Q23)+Q26)+Q29)+Q32)+Q35)+Q38)+'續1'!Q11)+'續1'!Q14)+'續1'!Q17)+'續1'!Q20)+'續1'!Q23)+'續1'!Q26)+'續1'!Q29)+'續1'!Q32)+'續1'!Q35)+'續1'!Q38)+'續2'!Q11)+'續2'!Q14)+'續2'!Q17)+'續2'!Q20)+'續2'!Q23)+'續2'!Q26)+'續2'!Q29)+'續2'!Q32)+'續2'!Q35)+'續2'!Q38</f>
        <v>94</v>
      </c>
      <c r="R11" s="18">
        <f>(((((((((((((((((((((((((((R14+R17)+R20)+R23)+R26)+R29)+R32)+R35)+R38)+'續1'!R11)+'續1'!R14)+'續1'!R17)+'續1'!R20)+'續1'!R23)+'續1'!R26)+'續1'!R29)+'續1'!R32)+'續1'!R35)+'續1'!R38)+'續2'!R11)+'續2'!R14)+'續2'!R17)+'續2'!R20)+'續2'!R23)+'續2'!R26)+'續2'!R29)+'續2'!R32)+'續2'!R35)+'續2'!R38</f>
        <v>0</v>
      </c>
      <c r="S11" s="18">
        <f>(((((((((((((((((((((((((((S14+S17)+S20)+S23)+S26)+S29)+S32)+S35)+S38)+'續1'!S11)+'續1'!S14)+'續1'!S17)+'續1'!S20)+'續1'!S23)+'續1'!S26)+'續1'!S29)+'續1'!S32)+'續1'!S35)+'續1'!S38)+'續2'!S11)+'續2'!S14)+'續2'!S17)+'續2'!S20)+'續2'!S23)+'續2'!S26)+'續2'!S29)+'續2'!S32)+'續2'!S35)+'續2'!S38</f>
        <v>156</v>
      </c>
      <c r="T11" s="24">
        <f>(((((((((((((((((((((((((((T14+T17)+T20)+T23)+T26)+T29)+T32)+T35)+T38)+'續1'!T11)+'續1'!T14)+'續1'!T17)+'續1'!T20)+'續1'!T23)+'續1'!T26)+'續1'!T29)+'續1'!T32)+'續1'!T35)+'續1'!T38)+'續2'!T11)+'續2'!T14)+'續2'!T17)+'續2'!T20)+'續2'!T23)+'續2'!T26)+'續2'!T29)+'續2'!T32)+'續2'!T35)+'續2'!T38</f>
        <v>7163524</v>
      </c>
      <c r="U11" s="34">
        <f>(((((((((((((((((((((((((((U14+U17)+U20)+U23)+U26)+U29)+U32)+U35)+U38)+'續1'!U11)+'續1'!U14)+'續1'!U17)+'續1'!U20)+'續1'!U23)+'續1'!U26)+'續1'!U29)+'續1'!U32)+'續1'!U35)+'續1'!U38)+'續2'!U11)+'續2'!U14)+'續2'!U17)+'續2'!U20)+'續2'!U23)+'續2'!U26)+'續2'!U29)+'續2'!U32)+'續2'!U35)+'續2'!U38</f>
        <v>123</v>
      </c>
      <c r="V11" s="34">
        <f>(((((((((((((((((((((((((((V14+V17)+V20)+V23)+V26)+V29)+V32)+V35)+V38)+'續1'!V11)+'續1'!V14)+'續1'!V17)+'續1'!V20)+'續1'!V23)+'續1'!V26)+'續1'!V29)+'續1'!V32)+'續1'!V35)+'續1'!V38)+'續2'!V11)+'續2'!V14)+'續2'!V17)+'續2'!V20)+'續2'!V23)+'續2'!V26)+'續2'!V29)+'續2'!V32)+'續2'!V35)+'續2'!V38</f>
        <v>0</v>
      </c>
      <c r="W11" s="34">
        <f>(((((((((((((((((((((((((((W14+W17)+W20)+W23)+W26)+W29)+W32)+W35)+W38)+'續1'!W11)+'續1'!W14)+'續1'!W17)+'續1'!W20)+'續1'!W23)+'續1'!W26)+'續1'!W29)+'續1'!W32)+'續1'!W35)+'續1'!W38)+'續2'!W11)+'續2'!W14)+'續2'!W17)+'續2'!W20)+'續2'!W23)+'續2'!W26)+'續2'!W29)+'續2'!W32)+'續2'!W35)+'續2'!W38</f>
        <v>3371</v>
      </c>
      <c r="X11" s="34">
        <f>(((((((((((((((((((((((((((X14+X17)+X20)+X23)+X26)+X29)+X32)+X35)+X38)+'續1'!X11)+'續1'!X14)+'續1'!X17)+'續1'!X20)+'續1'!X23)+'續1'!X26)+'續1'!X29)+'續1'!X32)+'續1'!X35)+'續1'!X38)+'續2'!X11)+'續2'!X14)+'續2'!X17)+'續2'!X20)+'續2'!X23)+'續2'!X26)+'續2'!X29)+'續2'!X32)+'續2'!X35)+'續2'!X38</f>
        <v>0</v>
      </c>
    </row>
    <row r="12" spans="1:24" ht="15.95" customHeight="1">
      <c r="A12" s="70"/>
      <c r="B12" s="12" t="s">
        <v>20</v>
      </c>
      <c r="C12" s="18">
        <f t="shared" si="2"/>
        <v>4</v>
      </c>
      <c r="D12" s="18">
        <f>(((((((((((((((((((((((((((D15+D18)+D21)+D24)+D27)+D30)+D33)+D36)+D39)+'續1'!D12)+'續1'!D15)+'續1'!D18)+'續1'!D21)+'續1'!D24)+'續1'!D27)+'續1'!D30)+'續1'!D33)+'續1'!D36)+'續1'!D39)+'續2'!D12)+'續2'!D15)+'續2'!D18)+'續2'!D21)+'續2'!D24)+'續2'!D27)+'續2'!D30)+'續2'!D33)+'續2'!D36)+'續2'!D39</f>
        <v>4</v>
      </c>
      <c r="E12" s="18">
        <f>(((((((((((((((((((((((((((E15+E18)+E21)+E24)+E27)+E30)+E33)+E36)+E39)+'續1'!E12)+'續1'!E15)+'續1'!E18)+'續1'!E21)+'續1'!E24)+'續1'!E27)+'續1'!E30)+'續1'!E33)+'續1'!E36)+'續1'!E39)+'續2'!E12)+'續2'!E15)+'續2'!E18)+'續2'!E21)+'續2'!E24)+'續2'!E27)+'續2'!E30)+'續2'!E33)+'續2'!E36)+'續2'!E39</f>
        <v>0</v>
      </c>
      <c r="F12" s="24">
        <f t="shared" si="3"/>
        <v>396610</v>
      </c>
      <c r="G12" s="24">
        <f>(((((((((((((((((((((((((((G15+G18)+G21)+G24)+G27)+G30)+G33)+G36)+G39)+'續1'!G12)+'續1'!G15)+'續1'!G18)+'續1'!G21)+'續1'!G24)+'續1'!G27)+'續1'!G30)+'續1'!G33)+'續1'!G36)+'續1'!G39)+'續2'!G12)+'續2'!G15)+'續2'!G18)+'續2'!G21)+'續2'!G24)+'續2'!G27)+'續2'!G30)+'續2'!G33)+'續2'!G36)+'續2'!G39</f>
        <v>4</v>
      </c>
      <c r="H12" s="24">
        <f t="shared" si="0"/>
        <v>396610</v>
      </c>
      <c r="I12" s="23">
        <f>(((((((((((((((((((((((((((I15+I18)+I21)+I24)+I27)+I30)+I33)+I36)+I39)+'續1'!I12)+'續1'!I15)+'續1'!I18)+'續1'!I21)+'續1'!I24)+'續1'!I27)+'續1'!I30)+'續1'!I33)+'續1'!I36)+'續1'!I39)+'續2'!I12)+'續2'!I15)+'續2'!I18)+'續2'!I21)+'續2'!I24)+'續2'!I27)+'續2'!I30)+'續2'!I33)+'續2'!I36)+'續2'!I39</f>
        <v>246699</v>
      </c>
      <c r="J12" s="23">
        <f>(((((((((((((((((((((((((((J15+J18)+J21)+J24)+J27)+J30)+J33)+J36)+J39)+'續1'!J12)+'續1'!J15)+'續1'!J18)+'續1'!J21)+'續1'!J24)+'續1'!J27)+'續1'!J30)+'續1'!J33)+'續1'!J36)+'續1'!J39)+'續2'!J12)+'續2'!J15)+'續2'!J18)+'續2'!J21)+'續2'!J24)+'續2'!J27)+'續2'!J30)+'續2'!J33)+'續2'!J36)+'續2'!J39</f>
        <v>149911</v>
      </c>
      <c r="K12" s="23">
        <f t="shared" si="1"/>
        <v>20131</v>
      </c>
      <c r="L12" s="23">
        <f>(((((((((((((((((((((((((((L15+L18)+L21)+L24)+L27)+L30)+L33)+L36)+L39)+'續1'!L12)+'續1'!L15)+'續1'!L18)+'續1'!L21)+'續1'!L24)+'續1'!L27)+'續1'!L30)+'續1'!L33)+'續1'!L36)+'續1'!L39)+'續2'!L12)+'續2'!L15)+'續2'!L18)+'續2'!L21)+'續2'!L24)+'續2'!L27)+'續2'!L30)+'續2'!L33)+'續2'!L36)+'續2'!L39</f>
        <v>8398</v>
      </c>
      <c r="M12" s="23">
        <f>(((((((((((((((((((((((((((M15+M18)+M21)+M24)+M27)+M30)+M33)+M36)+M39)+'續1'!M12)+'續1'!M15)+'續1'!M18)+'續1'!M21)+'續1'!M24)+'續1'!M27)+'續1'!M30)+'續1'!M33)+'續1'!M36)+'續1'!M39)+'續2'!M12)+'續2'!M15)+'續2'!M18)+'續2'!M21)+'續2'!M24)+'續2'!M27)+'續2'!M30)+'續2'!M33)+'續2'!M36)+'續2'!M39</f>
        <v>112</v>
      </c>
      <c r="N12" s="23">
        <f>(((((((((((((((((((((((((((N15+N18)+N21)+N24)+N27)+N30)+N33)+N36)+N39)+'續1'!N12)+'續1'!N15)+'續1'!N18)+'續1'!N21)+'續1'!N24)+'續1'!N27)+'續1'!N30)+'續1'!N33)+'續1'!N36)+'續1'!N39)+'續2'!N12)+'續2'!N15)+'續2'!N18)+'續2'!N21)+'續2'!N24)+'續2'!N27)+'續2'!N30)+'續2'!N33)+'續2'!N36)+'續2'!N39</f>
        <v>11733</v>
      </c>
      <c r="O12" s="23">
        <f>(((((((((((((((((((((((((((O15+O18)+O21)+O24)+O27)+O30)+O33)+O36)+O39)+'續1'!O12)+'續1'!O15)+'續1'!O18)+'續1'!O21)+'續1'!O24)+'續1'!O27)+'續1'!O30)+'續1'!O33)+'續1'!O36)+'續1'!O39)+'續2'!O12)+'續2'!O15)+'續2'!O18)+'續2'!O21)+'續2'!O24)+'續2'!O27)+'續2'!O30)+'續2'!O33)+'續2'!O36)+'續2'!O39</f>
        <v>1</v>
      </c>
      <c r="P12" s="23">
        <f>(((((((((((((((((((((((((((P15+P18)+P21)+P24)+P27)+P30)+P33)+P36)+P39)+'續1'!P12)+'續1'!P15)+'續1'!P18)+'續1'!P21)+'續1'!P24)+'續1'!P27)+'續1'!P30)+'續1'!P33)+'續1'!P36)+'續1'!P39)+'續2'!P12)+'續2'!P15)+'續2'!P18)+'續2'!P21)+'續2'!P24)+'續2'!P27)+'續2'!P30)+'續2'!P33)+'續2'!P36)+'續2'!P39</f>
        <v>156</v>
      </c>
      <c r="Q12" s="17">
        <f>(((((((((((((((((((((((((((Q15+Q18)+Q21)+Q24)+Q27)+Q30)+Q33)+Q36)+Q39)+'續1'!Q12)+'續1'!Q15)+'續1'!Q18)+'續1'!Q21)+'續1'!Q24)+'續1'!Q27)+'續1'!Q30)+'續1'!Q33)+'續1'!Q36)+'續1'!Q39)+'續2'!Q12)+'續2'!Q15)+'續2'!Q18)+'續2'!Q21)+'續2'!Q24)+'續2'!Q27)+'續2'!Q30)+'續2'!Q33)+'續2'!Q36)+'續2'!Q39</f>
        <v>16</v>
      </c>
      <c r="R12" s="17">
        <f>(((((((((((((((((((((((((((R15+R18)+R21)+R24)+R27)+R30)+R33)+R36)+R39)+'續1'!R12)+'續1'!R15)+'續1'!R18)+'續1'!R21)+'續1'!R24)+'續1'!R27)+'續1'!R30)+'續1'!R33)+'續1'!R36)+'續1'!R39)+'續2'!R12)+'續2'!R15)+'續2'!R18)+'續2'!R21)+'續2'!R24)+'續2'!R27)+'續2'!R30)+'續2'!R33)+'續2'!R36)+'續2'!R39</f>
        <v>9</v>
      </c>
      <c r="S12" s="17">
        <f>(((((((((((((((((((((((((((S15+S18)+S21)+S24)+S27)+S30)+S33)+S36)+S39)+'續1'!S12)+'續1'!S15)+'續1'!S18)+'續1'!S21)+'續1'!S24)+'續1'!S27)+'續1'!S30)+'續1'!S33)+'續1'!S36)+'續1'!S39)+'續2'!S12)+'續2'!S15)+'續2'!S18)+'續2'!S21)+'續2'!S24)+'續2'!S27)+'續2'!S30)+'續2'!S33)+'續2'!S36)+'續2'!S39</f>
        <v>0</v>
      </c>
      <c r="T12" s="24">
        <f>(((((((((((((((((((((((((((T15+T18)+T21)+T24)+T27)+T30)+T33)+T36)+T39)+'續1'!T12)+'續1'!T15)+'續1'!T18)+'續1'!T21)+'續1'!T24)+'續1'!T27)+'續1'!T30)+'續1'!T33)+'續1'!T36)+'續1'!T39)+'續2'!T12)+'續2'!T15)+'續2'!T18)+'續2'!T21)+'續2'!T24)+'續2'!T27)+'續2'!T30)+'續2'!T33)+'續2'!T36)+'續2'!T39</f>
        <v>0</v>
      </c>
      <c r="U12" s="34">
        <f>(((((((((((((((((((((((((((U15+U18)+U21)+U24)+U27)+U30)+U33)+U36)+U39)+'續1'!U12)+'續1'!U15)+'續1'!U18)+'續1'!U21)+'續1'!U24)+'續1'!U27)+'續1'!U30)+'續1'!U33)+'續1'!U36)+'續1'!U39)+'續2'!U12)+'續2'!U15)+'續2'!U18)+'續2'!U21)+'續2'!U24)+'續2'!U27)+'續2'!U30)+'續2'!U33)+'續2'!U36)+'續2'!U39</f>
        <v>0</v>
      </c>
      <c r="V12" s="34">
        <f>(((((((((((((((((((((((((((V15+V18)+V21)+V24)+V27)+V30)+V33)+V36)+V39)+'續1'!V12)+'續1'!V15)+'續1'!V18)+'續1'!V21)+'續1'!V24)+'續1'!V27)+'續1'!V30)+'續1'!V33)+'續1'!V36)+'續1'!V39)+'續2'!V12)+'續2'!V15)+'續2'!V18)+'續2'!V21)+'續2'!V24)+'續2'!V27)+'續2'!V30)+'續2'!V33)+'續2'!V36)+'續2'!V39</f>
        <v>0</v>
      </c>
      <c r="W12" s="34">
        <f>(((((((((((((((((((((((((((W15+W18)+W21)+W24)+W27)+W30)+W33)+W36)+W39)+'續1'!W12)+'續1'!W15)+'續1'!W18)+'續1'!W21)+'續1'!W24)+'續1'!W27)+'續1'!W30)+'續1'!W33)+'續1'!W36)+'續1'!W39)+'續2'!W12)+'續2'!W15)+'續2'!W18)+'續2'!W21)+'續2'!W24)+'續2'!W27)+'續2'!W30)+'續2'!W33)+'續2'!W36)+'續2'!W39</f>
        <v>0</v>
      </c>
      <c r="X12" s="34">
        <f>(((((((((((((((((((((((((((X15+X18)+X21)+X24)+X27)+X30)+X33)+X36)+X39)+'續1'!X12)+'續1'!X15)+'續1'!X18)+'續1'!X21)+'續1'!X24)+'續1'!X27)+'續1'!X30)+'續1'!X33)+'續1'!X36)+'續1'!X39)+'續2'!X12)+'續2'!X15)+'續2'!X18)+'續2'!X21)+'續2'!X24)+'續2'!X27)+'續2'!X30)+'續2'!X33)+'續2'!X36)+'續2'!X39</f>
        <v>0</v>
      </c>
    </row>
    <row r="13" spans="1:24" ht="15.95" customHeight="1">
      <c r="A13" s="68" t="s">
        <v>6</v>
      </c>
      <c r="B13" s="11" t="s">
        <v>18</v>
      </c>
      <c r="C13" s="18">
        <f t="shared" si="2"/>
        <v>0</v>
      </c>
      <c r="D13" s="18">
        <f>D14+D15</f>
        <v>0</v>
      </c>
      <c r="E13" s="18">
        <f>E14+E15</f>
        <v>0</v>
      </c>
      <c r="F13" s="24">
        <f t="shared" si="3"/>
        <v>0</v>
      </c>
      <c r="G13" s="24">
        <f>G14+G15</f>
        <v>0</v>
      </c>
      <c r="H13" s="24">
        <f t="shared" si="0"/>
        <v>0</v>
      </c>
      <c r="I13" s="23">
        <f>I14+I15</f>
        <v>0</v>
      </c>
      <c r="J13" s="23">
        <f>J14+J15</f>
        <v>0</v>
      </c>
      <c r="K13" s="23">
        <f t="shared" si="1"/>
        <v>0</v>
      </c>
      <c r="L13" s="23">
        <f aca="true" t="shared" si="4" ref="L13:X13">L14+L15</f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24">
        <f t="shared" si="4"/>
        <v>0</v>
      </c>
      <c r="U13" s="34">
        <f t="shared" si="4"/>
        <v>0</v>
      </c>
      <c r="V13" s="34">
        <f t="shared" si="4"/>
        <v>0</v>
      </c>
      <c r="W13" s="34">
        <f t="shared" si="4"/>
        <v>0</v>
      </c>
      <c r="X13" s="34">
        <f t="shared" si="4"/>
        <v>0</v>
      </c>
    </row>
    <row r="14" spans="1:24" ht="15.95" customHeight="1">
      <c r="A14" s="69"/>
      <c r="B14" s="12" t="s">
        <v>19</v>
      </c>
      <c r="C14" s="18">
        <f t="shared" si="2"/>
        <v>0</v>
      </c>
      <c r="D14" s="18">
        <v>0</v>
      </c>
      <c r="E14" s="18">
        <v>0</v>
      </c>
      <c r="F14" s="24">
        <f t="shared" si="3"/>
        <v>0</v>
      </c>
      <c r="G14" s="24">
        <v>0</v>
      </c>
      <c r="H14" s="24">
        <f t="shared" si="0"/>
        <v>0</v>
      </c>
      <c r="I14" s="23">
        <v>0</v>
      </c>
      <c r="J14" s="23">
        <v>0</v>
      </c>
      <c r="K14" s="23">
        <f t="shared" si="1"/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17">
        <v>0</v>
      </c>
      <c r="R14" s="17">
        <v>0</v>
      </c>
      <c r="S14" s="17">
        <v>0</v>
      </c>
      <c r="T14" s="24">
        <v>0</v>
      </c>
      <c r="U14" s="34">
        <v>0</v>
      </c>
      <c r="V14" s="34">
        <v>0</v>
      </c>
      <c r="W14" s="34">
        <v>0</v>
      </c>
      <c r="X14" s="34">
        <v>0</v>
      </c>
    </row>
    <row r="15" spans="1:24" ht="15.95" customHeight="1">
      <c r="A15" s="70"/>
      <c r="B15" s="12" t="s">
        <v>20</v>
      </c>
      <c r="C15" s="18">
        <f t="shared" si="2"/>
        <v>0</v>
      </c>
      <c r="D15" s="18">
        <v>0</v>
      </c>
      <c r="E15" s="18">
        <v>0</v>
      </c>
      <c r="F15" s="24">
        <f t="shared" si="3"/>
        <v>0</v>
      </c>
      <c r="G15" s="24">
        <v>0</v>
      </c>
      <c r="H15" s="24">
        <f t="shared" si="0"/>
        <v>0</v>
      </c>
      <c r="I15" s="23">
        <v>0</v>
      </c>
      <c r="J15" s="23">
        <v>0</v>
      </c>
      <c r="K15" s="23">
        <f t="shared" si="1"/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17">
        <v>0</v>
      </c>
      <c r="R15" s="17">
        <v>0</v>
      </c>
      <c r="S15" s="17">
        <v>0</v>
      </c>
      <c r="T15" s="24">
        <v>0</v>
      </c>
      <c r="U15" s="34">
        <v>0</v>
      </c>
      <c r="V15" s="34">
        <v>0</v>
      </c>
      <c r="W15" s="34">
        <v>0</v>
      </c>
      <c r="X15" s="34">
        <v>0</v>
      </c>
    </row>
    <row r="16" spans="1:24" ht="15.95" customHeight="1">
      <c r="A16" s="68" t="s">
        <v>7</v>
      </c>
      <c r="B16" s="11" t="s">
        <v>18</v>
      </c>
      <c r="C16" s="18">
        <f t="shared" si="2"/>
        <v>0</v>
      </c>
      <c r="D16" s="18">
        <f>D17+D18</f>
        <v>0</v>
      </c>
      <c r="E16" s="18">
        <f>E17+E18</f>
        <v>0</v>
      </c>
      <c r="F16" s="24">
        <f t="shared" si="3"/>
        <v>0</v>
      </c>
      <c r="G16" s="24">
        <f>G17+G18</f>
        <v>0</v>
      </c>
      <c r="H16" s="24">
        <f t="shared" si="0"/>
        <v>0</v>
      </c>
      <c r="I16" s="23">
        <f>I17+I18</f>
        <v>0</v>
      </c>
      <c r="J16" s="23">
        <f>J17+J18</f>
        <v>0</v>
      </c>
      <c r="K16" s="23">
        <f t="shared" si="1"/>
        <v>0</v>
      </c>
      <c r="L16" s="23">
        <f aca="true" t="shared" si="5" ref="L16:X16">L17+L18</f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24">
        <f t="shared" si="5"/>
        <v>0</v>
      </c>
      <c r="U16" s="34">
        <f t="shared" si="5"/>
        <v>0</v>
      </c>
      <c r="V16" s="34">
        <f t="shared" si="5"/>
        <v>0</v>
      </c>
      <c r="W16" s="34">
        <f t="shared" si="5"/>
        <v>0</v>
      </c>
      <c r="X16" s="34">
        <f t="shared" si="5"/>
        <v>0</v>
      </c>
    </row>
    <row r="17" spans="1:24" ht="15.95" customHeight="1">
      <c r="A17" s="69"/>
      <c r="B17" s="12" t="s">
        <v>19</v>
      </c>
      <c r="C17" s="18">
        <f t="shared" si="2"/>
        <v>0</v>
      </c>
      <c r="D17" s="18">
        <v>0</v>
      </c>
      <c r="E17" s="18">
        <v>0</v>
      </c>
      <c r="F17" s="24">
        <f t="shared" si="3"/>
        <v>0</v>
      </c>
      <c r="G17" s="24">
        <v>0</v>
      </c>
      <c r="H17" s="24">
        <f t="shared" si="0"/>
        <v>0</v>
      </c>
      <c r="I17" s="23">
        <v>0</v>
      </c>
      <c r="J17" s="23">
        <v>0</v>
      </c>
      <c r="K17" s="23">
        <f t="shared" si="1"/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7">
        <v>0</v>
      </c>
      <c r="R17" s="17">
        <v>0</v>
      </c>
      <c r="S17" s="17">
        <v>0</v>
      </c>
      <c r="T17" s="24">
        <v>0</v>
      </c>
      <c r="U17" s="34">
        <v>0</v>
      </c>
      <c r="V17" s="34">
        <v>0</v>
      </c>
      <c r="W17" s="34">
        <v>0</v>
      </c>
      <c r="X17" s="34">
        <v>0</v>
      </c>
    </row>
    <row r="18" spans="1:24" ht="15.95" customHeight="1">
      <c r="A18" s="70"/>
      <c r="B18" s="12" t="s">
        <v>20</v>
      </c>
      <c r="C18" s="18">
        <f t="shared" si="2"/>
        <v>0</v>
      </c>
      <c r="D18" s="18">
        <v>0</v>
      </c>
      <c r="E18" s="18">
        <v>0</v>
      </c>
      <c r="F18" s="24">
        <f t="shared" si="3"/>
        <v>0</v>
      </c>
      <c r="G18" s="24">
        <v>0</v>
      </c>
      <c r="H18" s="24">
        <f t="shared" si="0"/>
        <v>0</v>
      </c>
      <c r="I18" s="23">
        <v>0</v>
      </c>
      <c r="J18" s="23">
        <v>0</v>
      </c>
      <c r="K18" s="23">
        <f t="shared" si="1"/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7">
        <v>0</v>
      </c>
      <c r="R18" s="17">
        <v>0</v>
      </c>
      <c r="S18" s="17">
        <v>0</v>
      </c>
      <c r="T18" s="24">
        <v>0</v>
      </c>
      <c r="U18" s="34">
        <v>0</v>
      </c>
      <c r="V18" s="34">
        <v>0</v>
      </c>
      <c r="W18" s="34">
        <v>0</v>
      </c>
      <c r="X18" s="34">
        <v>0</v>
      </c>
    </row>
    <row r="19" spans="1:24" ht="15.95" customHeight="1">
      <c r="A19" s="68" t="s">
        <v>8</v>
      </c>
      <c r="B19" s="11" t="s">
        <v>18</v>
      </c>
      <c r="C19" s="18">
        <f t="shared" si="2"/>
        <v>0</v>
      </c>
      <c r="D19" s="18">
        <f>D20+D21</f>
        <v>0</v>
      </c>
      <c r="E19" s="18">
        <f>E20+E21</f>
        <v>0</v>
      </c>
      <c r="F19" s="24">
        <f t="shared" si="3"/>
        <v>0</v>
      </c>
      <c r="G19" s="24">
        <f>G20+G21</f>
        <v>0</v>
      </c>
      <c r="H19" s="24">
        <f t="shared" si="0"/>
        <v>0</v>
      </c>
      <c r="I19" s="23">
        <f>I20+I21</f>
        <v>0</v>
      </c>
      <c r="J19" s="23">
        <f>J20+J21</f>
        <v>0</v>
      </c>
      <c r="K19" s="23">
        <f t="shared" si="1"/>
        <v>0</v>
      </c>
      <c r="L19" s="23">
        <f aca="true" t="shared" si="6" ref="L19:X19">L20+L21</f>
        <v>0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23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24">
        <f t="shared" si="6"/>
        <v>0</v>
      </c>
      <c r="U19" s="34">
        <f t="shared" si="6"/>
        <v>0</v>
      </c>
      <c r="V19" s="34">
        <f t="shared" si="6"/>
        <v>0</v>
      </c>
      <c r="W19" s="34">
        <f t="shared" si="6"/>
        <v>0</v>
      </c>
      <c r="X19" s="34">
        <f t="shared" si="6"/>
        <v>0</v>
      </c>
    </row>
    <row r="20" spans="1:24" ht="15.95" customHeight="1">
      <c r="A20" s="69"/>
      <c r="B20" s="12" t="s">
        <v>19</v>
      </c>
      <c r="C20" s="18">
        <f t="shared" si="2"/>
        <v>0</v>
      </c>
      <c r="D20" s="18">
        <v>0</v>
      </c>
      <c r="E20" s="18">
        <v>0</v>
      </c>
      <c r="F20" s="24">
        <f t="shared" si="3"/>
        <v>0</v>
      </c>
      <c r="G20" s="24">
        <v>0</v>
      </c>
      <c r="H20" s="24">
        <f t="shared" si="0"/>
        <v>0</v>
      </c>
      <c r="I20" s="23">
        <v>0</v>
      </c>
      <c r="J20" s="23">
        <v>0</v>
      </c>
      <c r="K20" s="23">
        <f t="shared" si="1"/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17">
        <v>0</v>
      </c>
      <c r="R20" s="17">
        <v>0</v>
      </c>
      <c r="S20" s="17">
        <v>0</v>
      </c>
      <c r="T20" s="24">
        <v>0</v>
      </c>
      <c r="U20" s="34">
        <v>0</v>
      </c>
      <c r="V20" s="34">
        <v>0</v>
      </c>
      <c r="W20" s="34">
        <v>0</v>
      </c>
      <c r="X20" s="34">
        <v>0</v>
      </c>
    </row>
    <row r="21" spans="1:24" ht="15.95" customHeight="1">
      <c r="A21" s="70"/>
      <c r="B21" s="12" t="s">
        <v>20</v>
      </c>
      <c r="C21" s="18">
        <f t="shared" si="2"/>
        <v>0</v>
      </c>
      <c r="D21" s="18">
        <v>0</v>
      </c>
      <c r="E21" s="18">
        <v>0</v>
      </c>
      <c r="F21" s="24">
        <f t="shared" si="3"/>
        <v>0</v>
      </c>
      <c r="G21" s="24">
        <v>0</v>
      </c>
      <c r="H21" s="24">
        <f t="shared" si="0"/>
        <v>0</v>
      </c>
      <c r="I21" s="23">
        <v>0</v>
      </c>
      <c r="J21" s="23">
        <v>0</v>
      </c>
      <c r="K21" s="23">
        <f t="shared" si="1"/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17">
        <v>0</v>
      </c>
      <c r="R21" s="17">
        <v>0</v>
      </c>
      <c r="S21" s="17">
        <v>0</v>
      </c>
      <c r="T21" s="24">
        <v>0</v>
      </c>
      <c r="U21" s="34">
        <v>0</v>
      </c>
      <c r="V21" s="34">
        <v>0</v>
      </c>
      <c r="W21" s="34">
        <v>0</v>
      </c>
      <c r="X21" s="34">
        <v>0</v>
      </c>
    </row>
    <row r="22" spans="1:24" ht="15.95" customHeight="1">
      <c r="A22" s="68" t="s">
        <v>9</v>
      </c>
      <c r="B22" s="11" t="s">
        <v>18</v>
      </c>
      <c r="C22" s="18">
        <f t="shared" si="2"/>
        <v>0</v>
      </c>
      <c r="D22" s="18">
        <f>D23+D24</f>
        <v>0</v>
      </c>
      <c r="E22" s="18">
        <f>E23+E24</f>
        <v>0</v>
      </c>
      <c r="F22" s="24">
        <f t="shared" si="3"/>
        <v>0</v>
      </c>
      <c r="G22" s="24">
        <f>G23+G24</f>
        <v>0</v>
      </c>
      <c r="H22" s="24">
        <f t="shared" si="0"/>
        <v>0</v>
      </c>
      <c r="I22" s="23">
        <f>I23+I24</f>
        <v>0</v>
      </c>
      <c r="J22" s="23">
        <f>J23+J24</f>
        <v>0</v>
      </c>
      <c r="K22" s="23">
        <f t="shared" si="1"/>
        <v>0</v>
      </c>
      <c r="L22" s="23">
        <f aca="true" t="shared" si="7" ref="L22:X22">L23+L24</f>
        <v>0</v>
      </c>
      <c r="M22" s="23">
        <f t="shared" si="7"/>
        <v>0</v>
      </c>
      <c r="N22" s="23">
        <f t="shared" si="7"/>
        <v>0</v>
      </c>
      <c r="O22" s="23">
        <f t="shared" si="7"/>
        <v>0</v>
      </c>
      <c r="P22" s="23">
        <f t="shared" si="7"/>
        <v>0</v>
      </c>
      <c r="Q22" s="17">
        <f t="shared" si="7"/>
        <v>0</v>
      </c>
      <c r="R22" s="17">
        <f t="shared" si="7"/>
        <v>0</v>
      </c>
      <c r="S22" s="17">
        <f t="shared" si="7"/>
        <v>0</v>
      </c>
      <c r="T22" s="24">
        <f t="shared" si="7"/>
        <v>0</v>
      </c>
      <c r="U22" s="34">
        <f t="shared" si="7"/>
        <v>0</v>
      </c>
      <c r="V22" s="34">
        <f t="shared" si="7"/>
        <v>0</v>
      </c>
      <c r="W22" s="34">
        <f t="shared" si="7"/>
        <v>0</v>
      </c>
      <c r="X22" s="34">
        <f t="shared" si="7"/>
        <v>0</v>
      </c>
    </row>
    <row r="23" spans="1:24" ht="15.95" customHeight="1">
      <c r="A23" s="69"/>
      <c r="B23" s="12" t="s">
        <v>19</v>
      </c>
      <c r="C23" s="18">
        <f t="shared" si="2"/>
        <v>0</v>
      </c>
      <c r="D23" s="18">
        <v>0</v>
      </c>
      <c r="E23" s="18">
        <v>0</v>
      </c>
      <c r="F23" s="24">
        <f t="shared" si="3"/>
        <v>0</v>
      </c>
      <c r="G23" s="24">
        <v>0</v>
      </c>
      <c r="H23" s="24">
        <f t="shared" si="0"/>
        <v>0</v>
      </c>
      <c r="I23" s="23">
        <v>0</v>
      </c>
      <c r="J23" s="23">
        <v>0</v>
      </c>
      <c r="K23" s="23">
        <f t="shared" si="1"/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17">
        <v>0</v>
      </c>
      <c r="R23" s="17">
        <v>0</v>
      </c>
      <c r="S23" s="17">
        <v>0</v>
      </c>
      <c r="T23" s="24">
        <v>0</v>
      </c>
      <c r="U23" s="34">
        <v>0</v>
      </c>
      <c r="V23" s="34">
        <v>0</v>
      </c>
      <c r="W23" s="34">
        <v>0</v>
      </c>
      <c r="X23" s="34">
        <v>0</v>
      </c>
    </row>
    <row r="24" spans="1:24" ht="15.95" customHeight="1">
      <c r="A24" s="70"/>
      <c r="B24" s="12" t="s">
        <v>20</v>
      </c>
      <c r="C24" s="18">
        <f t="shared" si="2"/>
        <v>0</v>
      </c>
      <c r="D24" s="18">
        <v>0</v>
      </c>
      <c r="E24" s="18">
        <v>0</v>
      </c>
      <c r="F24" s="24">
        <f t="shared" si="3"/>
        <v>0</v>
      </c>
      <c r="G24" s="24">
        <v>0</v>
      </c>
      <c r="H24" s="24">
        <f t="shared" si="0"/>
        <v>0</v>
      </c>
      <c r="I24" s="23">
        <v>0</v>
      </c>
      <c r="J24" s="23">
        <v>0</v>
      </c>
      <c r="K24" s="23">
        <f t="shared" si="1"/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17">
        <v>0</v>
      </c>
      <c r="R24" s="17">
        <v>0</v>
      </c>
      <c r="S24" s="17">
        <v>0</v>
      </c>
      <c r="T24" s="24">
        <v>0</v>
      </c>
      <c r="U24" s="34">
        <v>0</v>
      </c>
      <c r="V24" s="34">
        <v>0</v>
      </c>
      <c r="W24" s="34">
        <v>0</v>
      </c>
      <c r="X24" s="34">
        <v>0</v>
      </c>
    </row>
    <row r="25" spans="1:24" ht="15.95" customHeight="1">
      <c r="A25" s="68" t="s">
        <v>10</v>
      </c>
      <c r="B25" s="11" t="s">
        <v>18</v>
      </c>
      <c r="C25" s="18">
        <f t="shared" si="2"/>
        <v>0</v>
      </c>
      <c r="D25" s="18">
        <f>D26+D27</f>
        <v>0</v>
      </c>
      <c r="E25" s="18">
        <f>E26+E27</f>
        <v>0</v>
      </c>
      <c r="F25" s="24">
        <f t="shared" si="3"/>
        <v>0</v>
      </c>
      <c r="G25" s="24">
        <f>G26+G27</f>
        <v>0</v>
      </c>
      <c r="H25" s="24">
        <f t="shared" si="0"/>
        <v>0</v>
      </c>
      <c r="I25" s="23">
        <f>I26+I27</f>
        <v>0</v>
      </c>
      <c r="J25" s="23">
        <f>J26+J27</f>
        <v>0</v>
      </c>
      <c r="K25" s="23">
        <f t="shared" si="1"/>
        <v>0</v>
      </c>
      <c r="L25" s="23">
        <f aca="true" t="shared" si="8" ref="L25:X25">L26+L27</f>
        <v>0</v>
      </c>
      <c r="M25" s="23">
        <f t="shared" si="8"/>
        <v>0</v>
      </c>
      <c r="N25" s="23">
        <f t="shared" si="8"/>
        <v>0</v>
      </c>
      <c r="O25" s="23">
        <f t="shared" si="8"/>
        <v>0</v>
      </c>
      <c r="P25" s="23">
        <f t="shared" si="8"/>
        <v>0</v>
      </c>
      <c r="Q25" s="17">
        <f t="shared" si="8"/>
        <v>0</v>
      </c>
      <c r="R25" s="17">
        <f t="shared" si="8"/>
        <v>0</v>
      </c>
      <c r="S25" s="17">
        <f t="shared" si="8"/>
        <v>0</v>
      </c>
      <c r="T25" s="24">
        <f t="shared" si="8"/>
        <v>0</v>
      </c>
      <c r="U25" s="34">
        <f t="shared" si="8"/>
        <v>0</v>
      </c>
      <c r="V25" s="34">
        <f t="shared" si="8"/>
        <v>0</v>
      </c>
      <c r="W25" s="34">
        <f t="shared" si="8"/>
        <v>0</v>
      </c>
      <c r="X25" s="34">
        <f t="shared" si="8"/>
        <v>0</v>
      </c>
    </row>
    <row r="26" spans="1:24" ht="15.95" customHeight="1">
      <c r="A26" s="69"/>
      <c r="B26" s="12" t="s">
        <v>19</v>
      </c>
      <c r="C26" s="18">
        <f t="shared" si="2"/>
        <v>0</v>
      </c>
      <c r="D26" s="18">
        <v>0</v>
      </c>
      <c r="E26" s="18">
        <v>0</v>
      </c>
      <c r="F26" s="24">
        <f t="shared" si="3"/>
        <v>0</v>
      </c>
      <c r="G26" s="24">
        <v>0</v>
      </c>
      <c r="H26" s="24">
        <f t="shared" si="0"/>
        <v>0</v>
      </c>
      <c r="I26" s="23">
        <v>0</v>
      </c>
      <c r="J26" s="23">
        <v>0</v>
      </c>
      <c r="K26" s="23">
        <f t="shared" si="1"/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17">
        <v>0</v>
      </c>
      <c r="R26" s="17">
        <v>0</v>
      </c>
      <c r="S26" s="17">
        <v>0</v>
      </c>
      <c r="T26" s="24">
        <v>0</v>
      </c>
      <c r="U26" s="34">
        <v>0</v>
      </c>
      <c r="V26" s="34">
        <v>0</v>
      </c>
      <c r="W26" s="34">
        <v>0</v>
      </c>
      <c r="X26" s="34">
        <v>0</v>
      </c>
    </row>
    <row r="27" spans="1:24" ht="15.95" customHeight="1">
      <c r="A27" s="70"/>
      <c r="B27" s="12" t="s">
        <v>20</v>
      </c>
      <c r="C27" s="18">
        <f t="shared" si="2"/>
        <v>0</v>
      </c>
      <c r="D27" s="18">
        <v>0</v>
      </c>
      <c r="E27" s="18">
        <v>0</v>
      </c>
      <c r="F27" s="24">
        <f t="shared" si="3"/>
        <v>0</v>
      </c>
      <c r="G27" s="24">
        <v>0</v>
      </c>
      <c r="H27" s="24">
        <f t="shared" si="0"/>
        <v>0</v>
      </c>
      <c r="I27" s="23">
        <v>0</v>
      </c>
      <c r="J27" s="23">
        <v>0</v>
      </c>
      <c r="K27" s="23">
        <f t="shared" si="1"/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17">
        <v>0</v>
      </c>
      <c r="R27" s="17">
        <v>0</v>
      </c>
      <c r="S27" s="17">
        <v>0</v>
      </c>
      <c r="T27" s="24">
        <v>0</v>
      </c>
      <c r="U27" s="34">
        <v>0</v>
      </c>
      <c r="V27" s="34">
        <v>0</v>
      </c>
      <c r="W27" s="34">
        <v>0</v>
      </c>
      <c r="X27" s="34">
        <v>0</v>
      </c>
    </row>
    <row r="28" spans="1:24" ht="15.95" customHeight="1">
      <c r="A28" s="68" t="s">
        <v>11</v>
      </c>
      <c r="B28" s="11" t="s">
        <v>18</v>
      </c>
      <c r="C28" s="18">
        <f t="shared" si="2"/>
        <v>4</v>
      </c>
      <c r="D28" s="18">
        <f>D29+D30</f>
        <v>2</v>
      </c>
      <c r="E28" s="18">
        <f>E29+E30</f>
        <v>2</v>
      </c>
      <c r="F28" s="24">
        <f t="shared" si="3"/>
        <v>374352</v>
      </c>
      <c r="G28" s="24">
        <f>G29+G30</f>
        <v>3</v>
      </c>
      <c r="H28" s="24">
        <f t="shared" si="0"/>
        <v>250625</v>
      </c>
      <c r="I28" s="23">
        <f>I29+I30</f>
        <v>220165</v>
      </c>
      <c r="J28" s="23">
        <f>J29+J30</f>
        <v>30460</v>
      </c>
      <c r="K28" s="23">
        <f t="shared" si="1"/>
        <v>7488</v>
      </c>
      <c r="L28" s="23">
        <f aca="true" t="shared" si="9" ref="L28:X28">L29+L30</f>
        <v>6225</v>
      </c>
      <c r="M28" s="23">
        <f t="shared" si="9"/>
        <v>0</v>
      </c>
      <c r="N28" s="23">
        <f t="shared" si="9"/>
        <v>1263</v>
      </c>
      <c r="O28" s="23">
        <f t="shared" si="9"/>
        <v>1</v>
      </c>
      <c r="P28" s="23">
        <f t="shared" si="9"/>
        <v>44</v>
      </c>
      <c r="Q28" s="17">
        <f t="shared" si="9"/>
        <v>38</v>
      </c>
      <c r="R28" s="17">
        <f t="shared" si="9"/>
        <v>9</v>
      </c>
      <c r="S28" s="17">
        <f t="shared" si="9"/>
        <v>1</v>
      </c>
      <c r="T28" s="24">
        <f t="shared" si="9"/>
        <v>123727</v>
      </c>
      <c r="U28" s="34">
        <f t="shared" si="9"/>
        <v>0</v>
      </c>
      <c r="V28" s="34">
        <f t="shared" si="9"/>
        <v>0</v>
      </c>
      <c r="W28" s="34">
        <f t="shared" si="9"/>
        <v>85</v>
      </c>
      <c r="X28" s="34">
        <f t="shared" si="9"/>
        <v>0</v>
      </c>
    </row>
    <row r="29" spans="1:24" ht="15.95" customHeight="1">
      <c r="A29" s="69"/>
      <c r="B29" s="12" t="s">
        <v>19</v>
      </c>
      <c r="C29" s="18">
        <f t="shared" si="2"/>
        <v>2</v>
      </c>
      <c r="D29" s="18">
        <v>0</v>
      </c>
      <c r="E29" s="18">
        <v>2</v>
      </c>
      <c r="F29" s="24">
        <f t="shared" si="3"/>
        <v>176895</v>
      </c>
      <c r="G29" s="24">
        <v>1</v>
      </c>
      <c r="H29" s="24">
        <f t="shared" si="0"/>
        <v>53168</v>
      </c>
      <c r="I29" s="24">
        <v>22708</v>
      </c>
      <c r="J29" s="24">
        <v>30460</v>
      </c>
      <c r="K29" s="24">
        <f t="shared" si="1"/>
        <v>1756</v>
      </c>
      <c r="L29" s="24">
        <v>750</v>
      </c>
      <c r="M29" s="24">
        <v>0</v>
      </c>
      <c r="N29" s="24">
        <v>1006</v>
      </c>
      <c r="O29" s="24">
        <v>0</v>
      </c>
      <c r="P29" s="24">
        <v>0</v>
      </c>
      <c r="Q29" s="18">
        <v>22</v>
      </c>
      <c r="R29" s="18">
        <v>0</v>
      </c>
      <c r="S29" s="18">
        <v>1</v>
      </c>
      <c r="T29" s="24">
        <v>123727</v>
      </c>
      <c r="U29" s="34">
        <v>0</v>
      </c>
      <c r="V29" s="34">
        <v>0</v>
      </c>
      <c r="W29" s="34">
        <v>85</v>
      </c>
      <c r="X29" s="34">
        <v>0</v>
      </c>
    </row>
    <row r="30" spans="1:24" ht="15.95" customHeight="1">
      <c r="A30" s="70"/>
      <c r="B30" s="12" t="s">
        <v>20</v>
      </c>
      <c r="C30" s="18">
        <f t="shared" si="2"/>
        <v>2</v>
      </c>
      <c r="D30" s="18">
        <v>2</v>
      </c>
      <c r="E30" s="18">
        <v>0</v>
      </c>
      <c r="F30" s="24">
        <f t="shared" si="3"/>
        <v>197457</v>
      </c>
      <c r="G30" s="24">
        <v>2</v>
      </c>
      <c r="H30" s="24">
        <f t="shared" si="0"/>
        <v>197457</v>
      </c>
      <c r="I30" s="23">
        <v>197457</v>
      </c>
      <c r="J30" s="23">
        <v>0</v>
      </c>
      <c r="K30" s="23">
        <f t="shared" si="1"/>
        <v>5732</v>
      </c>
      <c r="L30" s="23">
        <v>5475</v>
      </c>
      <c r="M30" s="23">
        <v>0</v>
      </c>
      <c r="N30" s="23">
        <v>257</v>
      </c>
      <c r="O30" s="23">
        <v>1</v>
      </c>
      <c r="P30" s="23">
        <v>44</v>
      </c>
      <c r="Q30" s="17">
        <v>16</v>
      </c>
      <c r="R30" s="17">
        <v>9</v>
      </c>
      <c r="S30" s="17">
        <v>0</v>
      </c>
      <c r="T30" s="24">
        <v>0</v>
      </c>
      <c r="U30" s="34">
        <v>0</v>
      </c>
      <c r="V30" s="34">
        <v>0</v>
      </c>
      <c r="W30" s="34">
        <v>0</v>
      </c>
      <c r="X30" s="34">
        <v>0</v>
      </c>
    </row>
    <row r="31" spans="1:24" ht="15.95" customHeight="1">
      <c r="A31" s="68" t="s">
        <v>12</v>
      </c>
      <c r="B31" s="11" t="s">
        <v>18</v>
      </c>
      <c r="C31" s="18">
        <f t="shared" si="2"/>
        <v>4</v>
      </c>
      <c r="D31" s="18">
        <f>D32+D33</f>
        <v>1</v>
      </c>
      <c r="E31" s="18">
        <f>E32+E33</f>
        <v>3</v>
      </c>
      <c r="F31" s="24">
        <f t="shared" si="3"/>
        <v>447553</v>
      </c>
      <c r="G31" s="24">
        <f>G32+G33</f>
        <v>1</v>
      </c>
      <c r="H31" s="24">
        <f t="shared" si="0"/>
        <v>85331</v>
      </c>
      <c r="I31" s="24">
        <f>I32+I33</f>
        <v>0</v>
      </c>
      <c r="J31" s="24">
        <f>J32+J33</f>
        <v>85331</v>
      </c>
      <c r="K31" s="24">
        <f t="shared" si="1"/>
        <v>10500</v>
      </c>
      <c r="L31" s="24">
        <f aca="true" t="shared" si="10" ref="L31:X31">L32+L33</f>
        <v>0</v>
      </c>
      <c r="M31" s="24">
        <f t="shared" si="10"/>
        <v>0</v>
      </c>
      <c r="N31" s="24">
        <f t="shared" si="10"/>
        <v>10500</v>
      </c>
      <c r="O31" s="24">
        <f t="shared" si="10"/>
        <v>0</v>
      </c>
      <c r="P31" s="24">
        <f t="shared" si="10"/>
        <v>0</v>
      </c>
      <c r="Q31" s="18">
        <f t="shared" si="10"/>
        <v>0</v>
      </c>
      <c r="R31" s="18">
        <f t="shared" si="10"/>
        <v>0</v>
      </c>
      <c r="S31" s="18">
        <f t="shared" si="10"/>
        <v>3</v>
      </c>
      <c r="T31" s="24">
        <f t="shared" si="10"/>
        <v>362222</v>
      </c>
      <c r="U31" s="34">
        <f t="shared" si="10"/>
        <v>0</v>
      </c>
      <c r="V31" s="34">
        <f t="shared" si="10"/>
        <v>0</v>
      </c>
      <c r="W31" s="34">
        <f t="shared" si="10"/>
        <v>36</v>
      </c>
      <c r="X31" s="34">
        <f t="shared" si="10"/>
        <v>0</v>
      </c>
    </row>
    <row r="32" spans="1:24" ht="15.95" customHeight="1">
      <c r="A32" s="69"/>
      <c r="B32" s="12" t="s">
        <v>19</v>
      </c>
      <c r="C32" s="18">
        <f t="shared" si="2"/>
        <v>3</v>
      </c>
      <c r="D32" s="18">
        <v>0</v>
      </c>
      <c r="E32" s="18">
        <v>3</v>
      </c>
      <c r="F32" s="24">
        <f t="shared" si="3"/>
        <v>362222</v>
      </c>
      <c r="G32" s="24">
        <v>0</v>
      </c>
      <c r="H32" s="24">
        <f t="shared" si="0"/>
        <v>0</v>
      </c>
      <c r="I32" s="24">
        <v>0</v>
      </c>
      <c r="J32" s="24"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17">
        <v>0</v>
      </c>
      <c r="R32" s="17">
        <v>0</v>
      </c>
      <c r="S32" s="17">
        <v>3</v>
      </c>
      <c r="T32" s="24">
        <v>362222</v>
      </c>
      <c r="U32" s="34">
        <v>0</v>
      </c>
      <c r="V32" s="34">
        <v>0</v>
      </c>
      <c r="W32" s="34">
        <v>36</v>
      </c>
      <c r="X32" s="34">
        <v>0</v>
      </c>
    </row>
    <row r="33" spans="1:24" ht="15.95" customHeight="1">
      <c r="A33" s="70"/>
      <c r="B33" s="12" t="s">
        <v>20</v>
      </c>
      <c r="C33" s="18">
        <f t="shared" si="2"/>
        <v>1</v>
      </c>
      <c r="D33" s="18">
        <v>1</v>
      </c>
      <c r="E33" s="18">
        <v>0</v>
      </c>
      <c r="F33" s="24">
        <f t="shared" si="3"/>
        <v>85331</v>
      </c>
      <c r="G33" s="24">
        <v>1</v>
      </c>
      <c r="H33" s="24">
        <f t="shared" si="0"/>
        <v>85331</v>
      </c>
      <c r="I33" s="23">
        <v>0</v>
      </c>
      <c r="J33" s="23">
        <v>85331</v>
      </c>
      <c r="K33" s="24">
        <f t="shared" si="1"/>
        <v>10500</v>
      </c>
      <c r="L33" s="24">
        <v>0</v>
      </c>
      <c r="M33" s="24">
        <v>0</v>
      </c>
      <c r="N33" s="24">
        <v>10500</v>
      </c>
      <c r="O33" s="24">
        <v>0</v>
      </c>
      <c r="P33" s="24">
        <v>0</v>
      </c>
      <c r="Q33" s="18">
        <v>0</v>
      </c>
      <c r="R33" s="18">
        <v>0</v>
      </c>
      <c r="S33" s="18">
        <v>0</v>
      </c>
      <c r="T33" s="24">
        <v>0</v>
      </c>
      <c r="U33" s="34">
        <v>0</v>
      </c>
      <c r="V33" s="34">
        <v>0</v>
      </c>
      <c r="W33" s="34">
        <v>0</v>
      </c>
      <c r="X33" s="34">
        <v>0</v>
      </c>
    </row>
    <row r="34" spans="1:24" ht="15.95" customHeight="1">
      <c r="A34" s="68" t="s">
        <v>13</v>
      </c>
      <c r="B34" s="11" t="s">
        <v>18</v>
      </c>
      <c r="C34" s="18">
        <f t="shared" si="2"/>
        <v>2</v>
      </c>
      <c r="D34" s="18">
        <f>D35+D36</f>
        <v>0</v>
      </c>
      <c r="E34" s="18">
        <f>E35+E36</f>
        <v>2</v>
      </c>
      <c r="F34" s="24">
        <f t="shared" si="3"/>
        <v>160433</v>
      </c>
      <c r="G34" s="24">
        <f>G35+G36</f>
        <v>0</v>
      </c>
      <c r="H34" s="24">
        <f t="shared" si="0"/>
        <v>0</v>
      </c>
      <c r="I34" s="23">
        <f>I35+I36</f>
        <v>0</v>
      </c>
      <c r="J34" s="23">
        <f>J35+J36</f>
        <v>0</v>
      </c>
      <c r="K34" s="23">
        <f t="shared" si="1"/>
        <v>0</v>
      </c>
      <c r="L34" s="23">
        <f aca="true" t="shared" si="11" ref="L34:X34">L35+L36</f>
        <v>0</v>
      </c>
      <c r="M34" s="23">
        <f t="shared" si="11"/>
        <v>0</v>
      </c>
      <c r="N34" s="23">
        <f t="shared" si="11"/>
        <v>0</v>
      </c>
      <c r="O34" s="23">
        <f t="shared" si="11"/>
        <v>0</v>
      </c>
      <c r="P34" s="23">
        <f t="shared" si="11"/>
        <v>0</v>
      </c>
      <c r="Q34" s="17">
        <f t="shared" si="11"/>
        <v>0</v>
      </c>
      <c r="R34" s="17">
        <f t="shared" si="11"/>
        <v>0</v>
      </c>
      <c r="S34" s="17">
        <f t="shared" si="11"/>
        <v>2</v>
      </c>
      <c r="T34" s="24">
        <f t="shared" si="11"/>
        <v>160433</v>
      </c>
      <c r="U34" s="34">
        <f t="shared" si="11"/>
        <v>0</v>
      </c>
      <c r="V34" s="34">
        <f t="shared" si="11"/>
        <v>0</v>
      </c>
      <c r="W34" s="34">
        <f t="shared" si="11"/>
        <v>50</v>
      </c>
      <c r="X34" s="34">
        <f t="shared" si="11"/>
        <v>0</v>
      </c>
    </row>
    <row r="35" spans="1:24" ht="15.95" customHeight="1">
      <c r="A35" s="69"/>
      <c r="B35" s="12" t="s">
        <v>19</v>
      </c>
      <c r="C35" s="18">
        <f t="shared" si="2"/>
        <v>2</v>
      </c>
      <c r="D35" s="18">
        <v>0</v>
      </c>
      <c r="E35" s="18">
        <v>2</v>
      </c>
      <c r="F35" s="24">
        <f t="shared" si="3"/>
        <v>160433</v>
      </c>
      <c r="G35" s="24">
        <v>0</v>
      </c>
      <c r="H35" s="24">
        <f t="shared" si="0"/>
        <v>0</v>
      </c>
      <c r="I35" s="23">
        <v>0</v>
      </c>
      <c r="J35" s="23">
        <v>0</v>
      </c>
      <c r="K35" s="24">
        <f t="shared" si="1"/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18">
        <v>0</v>
      </c>
      <c r="R35" s="18">
        <v>0</v>
      </c>
      <c r="S35" s="18">
        <v>2</v>
      </c>
      <c r="T35" s="24">
        <v>160433</v>
      </c>
      <c r="U35" s="34">
        <v>0</v>
      </c>
      <c r="V35" s="34">
        <v>0</v>
      </c>
      <c r="W35" s="34">
        <v>50</v>
      </c>
      <c r="X35" s="34">
        <v>0</v>
      </c>
    </row>
    <row r="36" spans="1:24" ht="15.95" customHeight="1">
      <c r="A36" s="70"/>
      <c r="B36" s="12" t="s">
        <v>20</v>
      </c>
      <c r="C36" s="18">
        <f t="shared" si="2"/>
        <v>0</v>
      </c>
      <c r="D36" s="18">
        <v>0</v>
      </c>
      <c r="E36" s="18">
        <v>0</v>
      </c>
      <c r="F36" s="24">
        <f t="shared" si="3"/>
        <v>0</v>
      </c>
      <c r="G36" s="24">
        <v>0</v>
      </c>
      <c r="H36" s="24">
        <f t="shared" si="0"/>
        <v>0</v>
      </c>
      <c r="I36" s="23">
        <v>0</v>
      </c>
      <c r="J36" s="23">
        <v>0</v>
      </c>
      <c r="K36" s="23">
        <f t="shared" si="1"/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7">
        <v>0</v>
      </c>
      <c r="R36" s="17">
        <v>0</v>
      </c>
      <c r="S36" s="17">
        <v>0</v>
      </c>
      <c r="T36" s="24">
        <v>0</v>
      </c>
      <c r="U36" s="34">
        <v>0</v>
      </c>
      <c r="V36" s="34">
        <v>0</v>
      </c>
      <c r="W36" s="34">
        <v>0</v>
      </c>
      <c r="X36" s="34">
        <v>0</v>
      </c>
    </row>
    <row r="37" spans="1:24" ht="15.95" customHeight="1">
      <c r="A37" s="73" t="s">
        <v>14</v>
      </c>
      <c r="B37" s="12" t="s">
        <v>18</v>
      </c>
      <c r="C37" s="18">
        <f t="shared" si="2"/>
        <v>3</v>
      </c>
      <c r="D37" s="18">
        <f>D38+D39</f>
        <v>1</v>
      </c>
      <c r="E37" s="18">
        <f>E38+E39</f>
        <v>2</v>
      </c>
      <c r="F37" s="24">
        <f t="shared" si="3"/>
        <v>138866</v>
      </c>
      <c r="G37" s="24">
        <f>G38+G39</f>
        <v>1</v>
      </c>
      <c r="H37" s="24">
        <f t="shared" si="0"/>
        <v>10800</v>
      </c>
      <c r="I37" s="24">
        <f>I38+I39</f>
        <v>544</v>
      </c>
      <c r="J37" s="24">
        <f>J38+J39</f>
        <v>10256</v>
      </c>
      <c r="K37" s="24">
        <f t="shared" si="1"/>
        <v>496</v>
      </c>
      <c r="L37" s="24">
        <f aca="true" t="shared" si="12" ref="L37:X37">L38+L39</f>
        <v>25</v>
      </c>
      <c r="M37" s="24">
        <f t="shared" si="12"/>
        <v>0</v>
      </c>
      <c r="N37" s="24">
        <f t="shared" si="12"/>
        <v>471</v>
      </c>
      <c r="O37" s="24">
        <f t="shared" si="12"/>
        <v>0</v>
      </c>
      <c r="P37" s="24">
        <f t="shared" si="12"/>
        <v>0</v>
      </c>
      <c r="Q37" s="18">
        <f t="shared" si="12"/>
        <v>0</v>
      </c>
      <c r="R37" s="18">
        <f t="shared" si="12"/>
        <v>0</v>
      </c>
      <c r="S37" s="18">
        <f t="shared" si="12"/>
        <v>2</v>
      </c>
      <c r="T37" s="24">
        <f t="shared" si="12"/>
        <v>128066</v>
      </c>
      <c r="U37" s="34">
        <f t="shared" si="12"/>
        <v>8</v>
      </c>
      <c r="V37" s="34">
        <f t="shared" si="12"/>
        <v>0</v>
      </c>
      <c r="W37" s="34">
        <f t="shared" si="12"/>
        <v>99</v>
      </c>
      <c r="X37" s="34">
        <f t="shared" si="12"/>
        <v>0</v>
      </c>
    </row>
    <row r="38" spans="1:24" ht="15.95" customHeight="1">
      <c r="A38" s="74"/>
      <c r="B38" s="12" t="s">
        <v>19</v>
      </c>
      <c r="C38" s="19">
        <f t="shared" si="2"/>
        <v>3</v>
      </c>
      <c r="D38" s="19">
        <v>1</v>
      </c>
      <c r="E38" s="19">
        <v>2</v>
      </c>
      <c r="F38" s="25">
        <f t="shared" si="3"/>
        <v>138866</v>
      </c>
      <c r="G38" s="25">
        <v>1</v>
      </c>
      <c r="H38" s="25">
        <f t="shared" si="0"/>
        <v>10800</v>
      </c>
      <c r="I38" s="24">
        <v>544</v>
      </c>
      <c r="J38" s="24">
        <v>10256</v>
      </c>
      <c r="K38" s="24">
        <f t="shared" si="1"/>
        <v>496</v>
      </c>
      <c r="L38" s="24">
        <v>25</v>
      </c>
      <c r="M38" s="24">
        <v>0</v>
      </c>
      <c r="N38" s="24">
        <v>471</v>
      </c>
      <c r="O38" s="24">
        <v>0</v>
      </c>
      <c r="P38" s="23">
        <v>0</v>
      </c>
      <c r="Q38" s="17">
        <v>0</v>
      </c>
      <c r="R38" s="17">
        <v>0</v>
      </c>
      <c r="S38" s="18">
        <v>2</v>
      </c>
      <c r="T38" s="25">
        <v>128066</v>
      </c>
      <c r="U38" s="35">
        <v>8</v>
      </c>
      <c r="V38" s="35">
        <v>0</v>
      </c>
      <c r="W38" s="35">
        <v>99</v>
      </c>
      <c r="X38" s="35">
        <v>0</v>
      </c>
    </row>
    <row r="39" spans="1:24" ht="15.95" customHeight="1">
      <c r="A39" s="75"/>
      <c r="B39" s="12" t="s">
        <v>20</v>
      </c>
      <c r="C39" s="19">
        <f t="shared" si="2"/>
        <v>0</v>
      </c>
      <c r="D39" s="19">
        <v>0</v>
      </c>
      <c r="E39" s="19">
        <v>0</v>
      </c>
      <c r="F39" s="25">
        <f t="shared" si="3"/>
        <v>0</v>
      </c>
      <c r="G39" s="25">
        <v>0</v>
      </c>
      <c r="H39" s="25">
        <f t="shared" si="0"/>
        <v>0</v>
      </c>
      <c r="I39" s="24">
        <v>0</v>
      </c>
      <c r="J39" s="24">
        <v>0</v>
      </c>
      <c r="K39" s="24">
        <f t="shared" si="1"/>
        <v>0</v>
      </c>
      <c r="L39" s="24">
        <v>0</v>
      </c>
      <c r="M39" s="24">
        <v>0</v>
      </c>
      <c r="N39" s="24">
        <v>0</v>
      </c>
      <c r="O39" s="24">
        <v>0</v>
      </c>
      <c r="P39" s="23">
        <v>0</v>
      </c>
      <c r="Q39" s="17">
        <v>0</v>
      </c>
      <c r="R39" s="17">
        <v>0</v>
      </c>
      <c r="S39" s="18">
        <v>0</v>
      </c>
      <c r="T39" s="25">
        <v>0</v>
      </c>
      <c r="U39" s="35">
        <v>0</v>
      </c>
      <c r="V39" s="35">
        <v>0</v>
      </c>
      <c r="W39" s="35">
        <v>0</v>
      </c>
      <c r="X39" s="35">
        <v>0</v>
      </c>
    </row>
    <row r="40" spans="1:24" ht="18.6" customHeight="1">
      <c r="A40" s="4" t="s">
        <v>15</v>
      </c>
      <c r="B40" s="76" t="s">
        <v>21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15.75" customHeight="1">
      <c r="A41" s="3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ht="15.75" customHeight="1">
      <c r="A42" s="5"/>
      <c r="B42" s="6"/>
      <c r="C42" s="6"/>
      <c r="D42" s="6"/>
      <c r="E42" s="6"/>
      <c r="F42" s="14"/>
      <c r="G42" s="6"/>
      <c r="H42" s="6"/>
      <c r="I42" s="6"/>
      <c r="J42" s="2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75" customHeight="1">
      <c r="A43" s="6"/>
      <c r="B43" s="6"/>
      <c r="C43" s="6"/>
      <c r="D43" s="6"/>
      <c r="E43" s="6"/>
      <c r="F43" s="6"/>
      <c r="G43" s="6"/>
      <c r="H43" s="6"/>
      <c r="I43" s="6"/>
      <c r="J43" s="2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</row>
    <row r="44" spans="2:24" ht="16.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ht="16.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16.5">
      <c r="A46" s="7"/>
    </row>
  </sheetData>
  <mergeCells count="37">
    <mergeCell ref="A28:A30"/>
    <mergeCell ref="A31:A33"/>
    <mergeCell ref="A34:A36"/>
    <mergeCell ref="A37:A39"/>
    <mergeCell ref="B40:X40"/>
    <mergeCell ref="T8:T9"/>
    <mergeCell ref="A10:A12"/>
    <mergeCell ref="A13:A15"/>
    <mergeCell ref="A16:A18"/>
    <mergeCell ref="A19:A21"/>
    <mergeCell ref="N8:N9"/>
    <mergeCell ref="A25:A27"/>
    <mergeCell ref="O8:P8"/>
    <mergeCell ref="Q8:R8"/>
    <mergeCell ref="S8:S9"/>
    <mergeCell ref="A22:A24"/>
    <mergeCell ref="A6:X6"/>
    <mergeCell ref="A7:A9"/>
    <mergeCell ref="B7:B9"/>
    <mergeCell ref="C7:F7"/>
    <mergeCell ref="G7:R7"/>
    <mergeCell ref="S7:X7"/>
    <mergeCell ref="C8:E8"/>
    <mergeCell ref="F8:F9"/>
    <mergeCell ref="G8:G9"/>
    <mergeCell ref="U8:V8"/>
    <mergeCell ref="W8:X8"/>
    <mergeCell ref="H8:H9"/>
    <mergeCell ref="I8:I9"/>
    <mergeCell ref="J8:J9"/>
    <mergeCell ref="K8:K9"/>
    <mergeCell ref="L8:L9"/>
    <mergeCell ref="T1:U1"/>
    <mergeCell ref="V1:X1"/>
    <mergeCell ref="T2:U2"/>
    <mergeCell ref="V2:X2"/>
    <mergeCell ref="A5:X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 topLeftCell="A1">
      <selection activeCell="A1" sqref="A1:XFD1048576"/>
    </sheetView>
  </sheetViews>
  <sheetFormatPr defaultColWidth="9.421875" defaultRowHeight="15"/>
  <cols>
    <col min="1" max="1" width="16.8515625" style="0" customWidth="1"/>
    <col min="2" max="5" width="6.8515625" style="0" customWidth="1"/>
    <col min="6" max="6" width="11.8515625" style="0" customWidth="1"/>
    <col min="7" max="7" width="6.8515625" style="0" customWidth="1"/>
    <col min="8" max="12" width="11.8515625" style="0" customWidth="1"/>
    <col min="13" max="14" width="10.8515625" style="0" customWidth="1"/>
    <col min="15" max="18" width="8.28125" style="0" customWidth="1"/>
    <col min="19" max="19" width="6.8515625" style="0" customWidth="1"/>
    <col min="20" max="20" width="10.28125" style="0" customWidth="1"/>
    <col min="21" max="24" width="8.28125" style="0" customWidth="1"/>
  </cols>
  <sheetData>
    <row r="1" spans="1:24" ht="24.75" customHeight="1">
      <c r="A1" s="1" t="s">
        <v>0</v>
      </c>
      <c r="B1" s="8"/>
      <c r="C1" s="8"/>
      <c r="D1" s="8"/>
      <c r="E1" s="22"/>
      <c r="F1" s="8"/>
      <c r="G1" s="26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 t="s">
        <v>42</v>
      </c>
      <c r="U1" s="43"/>
      <c r="V1" s="43" t="s">
        <v>44</v>
      </c>
      <c r="W1" s="43"/>
      <c r="X1" s="43"/>
    </row>
    <row r="2" spans="1:24" ht="24.75" customHeight="1">
      <c r="A2" s="1" t="s">
        <v>1</v>
      </c>
      <c r="B2" s="38" t="s">
        <v>16</v>
      </c>
      <c r="C2" s="15"/>
      <c r="D2" s="15"/>
      <c r="E2" s="15"/>
      <c r="F2" s="15"/>
      <c r="G2" s="27"/>
      <c r="H2" s="15"/>
      <c r="I2" s="28"/>
      <c r="J2" s="28"/>
      <c r="K2" s="28"/>
      <c r="L2" s="28"/>
      <c r="M2" s="28"/>
      <c r="N2" s="28"/>
      <c r="O2" s="28"/>
      <c r="P2" s="28"/>
      <c r="Q2" s="28"/>
      <c r="R2" s="28"/>
      <c r="S2" s="41"/>
      <c r="T2" s="43" t="s">
        <v>43</v>
      </c>
      <c r="U2" s="43"/>
      <c r="V2" s="44" t="s">
        <v>45</v>
      </c>
      <c r="W2" s="44"/>
      <c r="X2" s="44"/>
    </row>
    <row r="3" spans="1:23" ht="18" customHeight="1">
      <c r="A3" s="2"/>
      <c r="B3" s="10"/>
      <c r="C3" s="10"/>
      <c r="D3" s="10"/>
      <c r="E3" s="10"/>
      <c r="F3" s="10"/>
      <c r="G3" s="26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8"/>
      <c r="V3" s="8"/>
      <c r="W3" s="8"/>
    </row>
    <row r="4" spans="1:23" ht="18" customHeight="1">
      <c r="A4" s="2"/>
      <c r="B4" s="10"/>
      <c r="C4" s="10"/>
      <c r="D4" s="10"/>
      <c r="E4" s="10"/>
      <c r="F4" s="10"/>
      <c r="G4" s="26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"/>
      <c r="U4" s="8"/>
      <c r="V4" s="8"/>
      <c r="W4" s="8"/>
    </row>
    <row r="5" spans="1:24" ht="36" customHeight="1">
      <c r="A5" s="45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24" customHeight="1">
      <c r="A6" s="46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21.95" customHeight="1">
      <c r="A7" s="48" t="s">
        <v>4</v>
      </c>
      <c r="B7" s="50" t="s">
        <v>17</v>
      </c>
      <c r="C7" s="53" t="s">
        <v>18</v>
      </c>
      <c r="D7" s="54"/>
      <c r="E7" s="54"/>
      <c r="F7" s="55"/>
      <c r="G7" s="53" t="s">
        <v>26</v>
      </c>
      <c r="H7" s="54"/>
      <c r="I7" s="54"/>
      <c r="J7" s="54"/>
      <c r="K7" s="54"/>
      <c r="L7" s="54"/>
      <c r="M7" s="54"/>
      <c r="N7" s="54"/>
      <c r="O7" s="54"/>
      <c r="P7" s="54"/>
      <c r="Q7" s="56"/>
      <c r="R7" s="57"/>
      <c r="S7" s="54" t="s">
        <v>40</v>
      </c>
      <c r="T7" s="54"/>
      <c r="U7" s="54"/>
      <c r="V7" s="54"/>
      <c r="W7" s="54"/>
      <c r="X7" s="54"/>
    </row>
    <row r="8" spans="1:24" ht="21.95" customHeight="1">
      <c r="A8" s="47"/>
      <c r="B8" s="51"/>
      <c r="C8" s="58" t="s">
        <v>22</v>
      </c>
      <c r="D8" s="59"/>
      <c r="E8" s="60"/>
      <c r="F8" s="61" t="s">
        <v>25</v>
      </c>
      <c r="G8" s="63" t="s">
        <v>22</v>
      </c>
      <c r="H8" s="61" t="s">
        <v>27</v>
      </c>
      <c r="I8" s="61" t="s">
        <v>28</v>
      </c>
      <c r="J8" s="61" t="s">
        <v>29</v>
      </c>
      <c r="K8" s="61" t="s">
        <v>30</v>
      </c>
      <c r="L8" s="67" t="s">
        <v>31</v>
      </c>
      <c r="M8" s="30"/>
      <c r="N8" s="61" t="s">
        <v>33</v>
      </c>
      <c r="O8" s="66" t="s">
        <v>34</v>
      </c>
      <c r="P8" s="65"/>
      <c r="Q8" s="71" t="s">
        <v>37</v>
      </c>
      <c r="R8" s="61"/>
      <c r="S8" s="63" t="s">
        <v>41</v>
      </c>
      <c r="T8" s="61" t="s">
        <v>27</v>
      </c>
      <c r="U8" s="58" t="s">
        <v>34</v>
      </c>
      <c r="V8" s="65"/>
      <c r="W8" s="58" t="s">
        <v>37</v>
      </c>
      <c r="X8" s="66"/>
    </row>
    <row r="9" spans="1:24" ht="51" customHeight="1">
      <c r="A9" s="49"/>
      <c r="B9" s="52"/>
      <c r="C9" s="16" t="s">
        <v>18</v>
      </c>
      <c r="D9" s="21" t="s">
        <v>23</v>
      </c>
      <c r="E9" s="21" t="s">
        <v>24</v>
      </c>
      <c r="F9" s="62"/>
      <c r="G9" s="64"/>
      <c r="H9" s="62"/>
      <c r="I9" s="62"/>
      <c r="J9" s="62"/>
      <c r="K9" s="62"/>
      <c r="L9" s="62"/>
      <c r="M9" s="31" t="s">
        <v>32</v>
      </c>
      <c r="N9" s="62"/>
      <c r="O9" s="32" t="s">
        <v>35</v>
      </c>
      <c r="P9" s="31" t="s">
        <v>36</v>
      </c>
      <c r="Q9" s="31" t="s">
        <v>38</v>
      </c>
      <c r="R9" s="31" t="s">
        <v>39</v>
      </c>
      <c r="S9" s="64"/>
      <c r="T9" s="62"/>
      <c r="U9" s="21" t="s">
        <v>35</v>
      </c>
      <c r="V9" s="21" t="s">
        <v>36</v>
      </c>
      <c r="W9" s="31" t="s">
        <v>38</v>
      </c>
      <c r="X9" s="36" t="s">
        <v>39</v>
      </c>
    </row>
    <row r="10" spans="1:24" ht="15.95" customHeight="1">
      <c r="A10" s="72" t="s">
        <v>47</v>
      </c>
      <c r="B10" s="11" t="s">
        <v>18</v>
      </c>
      <c r="C10" s="17">
        <f aca="true" t="shared" si="0" ref="C10:C39">D10+E10</f>
        <v>9</v>
      </c>
      <c r="D10" s="17">
        <f>D11+D12</f>
        <v>9</v>
      </c>
      <c r="E10" s="17">
        <f>E11+E12</f>
        <v>0</v>
      </c>
      <c r="F10" s="23">
        <f aca="true" t="shared" si="1" ref="F10:F39">H10+T10</f>
        <v>715303</v>
      </c>
      <c r="G10" s="23">
        <f>G11+G12</f>
        <v>0</v>
      </c>
      <c r="H10" s="23">
        <f aca="true" t="shared" si="2" ref="H10:H39">I10+J10</f>
        <v>0</v>
      </c>
      <c r="I10" s="23">
        <f>I11+I12</f>
        <v>0</v>
      </c>
      <c r="J10" s="23">
        <f>J11+J12</f>
        <v>0</v>
      </c>
      <c r="K10" s="23">
        <f aca="true" t="shared" si="3" ref="K10:K39">L10+N10</f>
        <v>0</v>
      </c>
      <c r="L10" s="23">
        <f aca="true" t="shared" si="4" ref="L10:X10">L11+L12</f>
        <v>0</v>
      </c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9</v>
      </c>
      <c r="T10" s="23">
        <f t="shared" si="4"/>
        <v>715303</v>
      </c>
      <c r="U10" s="33">
        <f t="shared" si="4"/>
        <v>7</v>
      </c>
      <c r="V10" s="33">
        <f t="shared" si="4"/>
        <v>0</v>
      </c>
      <c r="W10" s="33">
        <f t="shared" si="4"/>
        <v>98</v>
      </c>
      <c r="X10" s="33">
        <f t="shared" si="4"/>
        <v>0</v>
      </c>
    </row>
    <row r="11" spans="1:24" ht="15.95" customHeight="1">
      <c r="A11" s="69"/>
      <c r="B11" s="12" t="s">
        <v>19</v>
      </c>
      <c r="C11" s="18">
        <f t="shared" si="0"/>
        <v>9</v>
      </c>
      <c r="D11" s="18">
        <v>9</v>
      </c>
      <c r="E11" s="18">
        <v>0</v>
      </c>
      <c r="F11" s="24">
        <f t="shared" si="1"/>
        <v>715303</v>
      </c>
      <c r="G11" s="24">
        <v>0</v>
      </c>
      <c r="H11" s="24">
        <f t="shared" si="2"/>
        <v>0</v>
      </c>
      <c r="I11" s="23">
        <v>0</v>
      </c>
      <c r="J11" s="23">
        <v>0</v>
      </c>
      <c r="K11" s="24">
        <f t="shared" si="3"/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17">
        <v>0</v>
      </c>
      <c r="R11" s="17">
        <v>0</v>
      </c>
      <c r="S11" s="17">
        <v>9</v>
      </c>
      <c r="T11" s="24">
        <v>715303</v>
      </c>
      <c r="U11" s="34">
        <v>7</v>
      </c>
      <c r="V11" s="34">
        <v>0</v>
      </c>
      <c r="W11" s="34">
        <v>98</v>
      </c>
      <c r="X11" s="34">
        <v>0</v>
      </c>
    </row>
    <row r="12" spans="1:24" ht="15.95" customHeight="1">
      <c r="A12" s="70"/>
      <c r="B12" s="12" t="s">
        <v>20</v>
      </c>
      <c r="C12" s="18">
        <f t="shared" si="0"/>
        <v>0</v>
      </c>
      <c r="D12" s="18">
        <v>0</v>
      </c>
      <c r="E12" s="18">
        <v>0</v>
      </c>
      <c r="F12" s="24">
        <f t="shared" si="1"/>
        <v>0</v>
      </c>
      <c r="G12" s="24">
        <v>0</v>
      </c>
      <c r="H12" s="24">
        <f t="shared" si="2"/>
        <v>0</v>
      </c>
      <c r="I12" s="23">
        <v>0</v>
      </c>
      <c r="J12" s="23">
        <v>0</v>
      </c>
      <c r="K12" s="23">
        <f t="shared" si="3"/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17">
        <v>0</v>
      </c>
      <c r="R12" s="17">
        <v>0</v>
      </c>
      <c r="S12" s="17">
        <v>0</v>
      </c>
      <c r="T12" s="24">
        <v>0</v>
      </c>
      <c r="U12" s="34">
        <v>0</v>
      </c>
      <c r="V12" s="34">
        <v>0</v>
      </c>
      <c r="W12" s="34">
        <v>0</v>
      </c>
      <c r="X12" s="34">
        <v>0</v>
      </c>
    </row>
    <row r="13" spans="1:24" ht="15.95" customHeight="1">
      <c r="A13" s="68" t="s">
        <v>48</v>
      </c>
      <c r="B13" s="11" t="s">
        <v>18</v>
      </c>
      <c r="C13" s="18">
        <f t="shared" si="0"/>
        <v>13</v>
      </c>
      <c r="D13" s="18">
        <f>D14+D15</f>
        <v>10</v>
      </c>
      <c r="E13" s="18">
        <f>E14+E15</f>
        <v>3</v>
      </c>
      <c r="F13" s="24">
        <f t="shared" si="1"/>
        <v>536941</v>
      </c>
      <c r="G13" s="24">
        <f>G14+G15</f>
        <v>1</v>
      </c>
      <c r="H13" s="24">
        <f t="shared" si="2"/>
        <v>31812</v>
      </c>
      <c r="I13" s="23">
        <f>I14+I15</f>
        <v>218</v>
      </c>
      <c r="J13" s="23">
        <f>J14+J15</f>
        <v>31594</v>
      </c>
      <c r="K13" s="23">
        <f t="shared" si="3"/>
        <v>1022</v>
      </c>
      <c r="L13" s="23">
        <f aca="true" t="shared" si="5" ref="L13:X13">L14+L15</f>
        <v>7</v>
      </c>
      <c r="M13" s="23">
        <f t="shared" si="5"/>
        <v>0</v>
      </c>
      <c r="N13" s="23">
        <f t="shared" si="5"/>
        <v>1015</v>
      </c>
      <c r="O13" s="23">
        <f t="shared" si="5"/>
        <v>0</v>
      </c>
      <c r="P13" s="23">
        <f t="shared" si="5"/>
        <v>0</v>
      </c>
      <c r="Q13" s="17">
        <f t="shared" si="5"/>
        <v>3</v>
      </c>
      <c r="R13" s="17">
        <f t="shared" si="5"/>
        <v>0</v>
      </c>
      <c r="S13" s="17">
        <f t="shared" si="5"/>
        <v>12</v>
      </c>
      <c r="T13" s="24">
        <f t="shared" si="5"/>
        <v>505129</v>
      </c>
      <c r="U13" s="34">
        <f t="shared" si="5"/>
        <v>3</v>
      </c>
      <c r="V13" s="34">
        <f t="shared" si="5"/>
        <v>0</v>
      </c>
      <c r="W13" s="34">
        <f t="shared" si="5"/>
        <v>209</v>
      </c>
      <c r="X13" s="34">
        <f t="shared" si="5"/>
        <v>0</v>
      </c>
    </row>
    <row r="14" spans="1:24" ht="15.95" customHeight="1">
      <c r="A14" s="69"/>
      <c r="B14" s="12" t="s">
        <v>19</v>
      </c>
      <c r="C14" s="18">
        <f t="shared" si="0"/>
        <v>13</v>
      </c>
      <c r="D14" s="18">
        <v>10</v>
      </c>
      <c r="E14" s="18">
        <v>3</v>
      </c>
      <c r="F14" s="24">
        <f t="shared" si="1"/>
        <v>536941</v>
      </c>
      <c r="G14" s="24">
        <v>1</v>
      </c>
      <c r="H14" s="24">
        <f t="shared" si="2"/>
        <v>31812</v>
      </c>
      <c r="I14" s="23">
        <v>218</v>
      </c>
      <c r="J14" s="23">
        <v>31594</v>
      </c>
      <c r="K14" s="23">
        <f t="shared" si="3"/>
        <v>1022</v>
      </c>
      <c r="L14" s="23">
        <v>7</v>
      </c>
      <c r="M14" s="23">
        <v>0</v>
      </c>
      <c r="N14" s="23">
        <v>1015</v>
      </c>
      <c r="O14" s="23">
        <v>0</v>
      </c>
      <c r="P14" s="23">
        <v>0</v>
      </c>
      <c r="Q14" s="17">
        <v>3</v>
      </c>
      <c r="R14" s="17">
        <v>0</v>
      </c>
      <c r="S14" s="17">
        <v>12</v>
      </c>
      <c r="T14" s="24">
        <v>505129</v>
      </c>
      <c r="U14" s="34">
        <v>3</v>
      </c>
      <c r="V14" s="34">
        <v>0</v>
      </c>
      <c r="W14" s="34">
        <v>209</v>
      </c>
      <c r="X14" s="34">
        <v>0</v>
      </c>
    </row>
    <row r="15" spans="1:24" ht="15.95" customHeight="1">
      <c r="A15" s="70"/>
      <c r="B15" s="12" t="s">
        <v>20</v>
      </c>
      <c r="C15" s="18">
        <f t="shared" si="0"/>
        <v>0</v>
      </c>
      <c r="D15" s="18">
        <v>0</v>
      </c>
      <c r="E15" s="18">
        <v>0</v>
      </c>
      <c r="F15" s="24">
        <f t="shared" si="1"/>
        <v>0</v>
      </c>
      <c r="G15" s="24">
        <v>0</v>
      </c>
      <c r="H15" s="24">
        <f t="shared" si="2"/>
        <v>0</v>
      </c>
      <c r="I15" s="23">
        <v>0</v>
      </c>
      <c r="J15" s="23">
        <v>0</v>
      </c>
      <c r="K15" s="23">
        <f t="shared" si="3"/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17">
        <v>0</v>
      </c>
      <c r="R15" s="17">
        <v>0</v>
      </c>
      <c r="S15" s="17">
        <v>0</v>
      </c>
      <c r="T15" s="24">
        <v>0</v>
      </c>
      <c r="U15" s="34">
        <v>0</v>
      </c>
      <c r="V15" s="34">
        <v>0</v>
      </c>
      <c r="W15" s="34">
        <v>0</v>
      </c>
      <c r="X15" s="34">
        <v>0</v>
      </c>
    </row>
    <row r="16" spans="1:24" ht="15.95" customHeight="1">
      <c r="A16" s="68" t="s">
        <v>49</v>
      </c>
      <c r="B16" s="11" t="s">
        <v>18</v>
      </c>
      <c r="C16" s="18">
        <f t="shared" si="0"/>
        <v>14</v>
      </c>
      <c r="D16" s="18">
        <f>D17+D18</f>
        <v>8</v>
      </c>
      <c r="E16" s="18">
        <f>E17+E18</f>
        <v>6</v>
      </c>
      <c r="F16" s="24">
        <f t="shared" si="1"/>
        <v>464170</v>
      </c>
      <c r="G16" s="24">
        <f>G17+G18</f>
        <v>0</v>
      </c>
      <c r="H16" s="24">
        <f t="shared" si="2"/>
        <v>0</v>
      </c>
      <c r="I16" s="23">
        <f>I17+I18</f>
        <v>0</v>
      </c>
      <c r="J16" s="23">
        <f>J17+J18</f>
        <v>0</v>
      </c>
      <c r="K16" s="23">
        <f t="shared" si="3"/>
        <v>0</v>
      </c>
      <c r="L16" s="23">
        <f aca="true" t="shared" si="6" ref="L16:X16">L17+L18</f>
        <v>0</v>
      </c>
      <c r="M16" s="23">
        <f t="shared" si="6"/>
        <v>0</v>
      </c>
      <c r="N16" s="23">
        <f t="shared" si="6"/>
        <v>0</v>
      </c>
      <c r="O16" s="23">
        <f t="shared" si="6"/>
        <v>0</v>
      </c>
      <c r="P16" s="23">
        <f t="shared" si="6"/>
        <v>0</v>
      </c>
      <c r="Q16" s="17">
        <f t="shared" si="6"/>
        <v>0</v>
      </c>
      <c r="R16" s="17">
        <f t="shared" si="6"/>
        <v>0</v>
      </c>
      <c r="S16" s="17">
        <f t="shared" si="6"/>
        <v>14</v>
      </c>
      <c r="T16" s="24">
        <f t="shared" si="6"/>
        <v>464170</v>
      </c>
      <c r="U16" s="34">
        <f t="shared" si="6"/>
        <v>4</v>
      </c>
      <c r="V16" s="34">
        <f t="shared" si="6"/>
        <v>0</v>
      </c>
      <c r="W16" s="34">
        <f t="shared" si="6"/>
        <v>295</v>
      </c>
      <c r="X16" s="34">
        <f t="shared" si="6"/>
        <v>0</v>
      </c>
    </row>
    <row r="17" spans="1:24" ht="15.95" customHeight="1">
      <c r="A17" s="69"/>
      <c r="B17" s="12" t="s">
        <v>19</v>
      </c>
      <c r="C17" s="18">
        <f t="shared" si="0"/>
        <v>14</v>
      </c>
      <c r="D17" s="18">
        <v>8</v>
      </c>
      <c r="E17" s="18">
        <v>6</v>
      </c>
      <c r="F17" s="24">
        <f t="shared" si="1"/>
        <v>464170</v>
      </c>
      <c r="G17" s="24">
        <v>0</v>
      </c>
      <c r="H17" s="24">
        <f t="shared" si="2"/>
        <v>0</v>
      </c>
      <c r="I17" s="23">
        <v>0</v>
      </c>
      <c r="J17" s="23">
        <v>0</v>
      </c>
      <c r="K17" s="23">
        <f t="shared" si="3"/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7">
        <v>0</v>
      </c>
      <c r="R17" s="17">
        <v>0</v>
      </c>
      <c r="S17" s="17">
        <v>14</v>
      </c>
      <c r="T17" s="24">
        <v>464170</v>
      </c>
      <c r="U17" s="34">
        <v>4</v>
      </c>
      <c r="V17" s="34">
        <v>0</v>
      </c>
      <c r="W17" s="34">
        <v>295</v>
      </c>
      <c r="X17" s="34">
        <v>0</v>
      </c>
    </row>
    <row r="18" spans="1:24" ht="15.95" customHeight="1">
      <c r="A18" s="70"/>
      <c r="B18" s="12" t="s">
        <v>20</v>
      </c>
      <c r="C18" s="18">
        <f t="shared" si="0"/>
        <v>0</v>
      </c>
      <c r="D18" s="18">
        <v>0</v>
      </c>
      <c r="E18" s="18">
        <v>0</v>
      </c>
      <c r="F18" s="24">
        <f t="shared" si="1"/>
        <v>0</v>
      </c>
      <c r="G18" s="24">
        <v>0</v>
      </c>
      <c r="H18" s="24">
        <f t="shared" si="2"/>
        <v>0</v>
      </c>
      <c r="I18" s="23">
        <v>0</v>
      </c>
      <c r="J18" s="23">
        <v>0</v>
      </c>
      <c r="K18" s="23">
        <f t="shared" si="3"/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7">
        <v>0</v>
      </c>
      <c r="R18" s="17">
        <v>0</v>
      </c>
      <c r="S18" s="17">
        <v>0</v>
      </c>
      <c r="T18" s="24">
        <v>0</v>
      </c>
      <c r="U18" s="34">
        <v>0</v>
      </c>
      <c r="V18" s="34">
        <v>0</v>
      </c>
      <c r="W18" s="34">
        <v>0</v>
      </c>
      <c r="X18" s="34">
        <v>0</v>
      </c>
    </row>
    <row r="19" spans="1:24" ht="15.95" customHeight="1">
      <c r="A19" s="68" t="s">
        <v>50</v>
      </c>
      <c r="B19" s="11" t="s">
        <v>18</v>
      </c>
      <c r="C19" s="18">
        <f t="shared" si="0"/>
        <v>10</v>
      </c>
      <c r="D19" s="18">
        <f>D20+D21</f>
        <v>1</v>
      </c>
      <c r="E19" s="18">
        <f>E20+E21</f>
        <v>9</v>
      </c>
      <c r="F19" s="24">
        <f t="shared" si="1"/>
        <v>506125</v>
      </c>
      <c r="G19" s="24">
        <f>G20+G21</f>
        <v>0</v>
      </c>
      <c r="H19" s="24">
        <f t="shared" si="2"/>
        <v>0</v>
      </c>
      <c r="I19" s="23">
        <f>I20+I21</f>
        <v>0</v>
      </c>
      <c r="J19" s="23">
        <f>J20+J21</f>
        <v>0</v>
      </c>
      <c r="K19" s="23">
        <f t="shared" si="3"/>
        <v>0</v>
      </c>
      <c r="L19" s="23">
        <f aca="true" t="shared" si="7" ref="L19:X19">L20+L21</f>
        <v>0</v>
      </c>
      <c r="M19" s="23">
        <f t="shared" si="7"/>
        <v>0</v>
      </c>
      <c r="N19" s="23">
        <f t="shared" si="7"/>
        <v>0</v>
      </c>
      <c r="O19" s="23">
        <f t="shared" si="7"/>
        <v>0</v>
      </c>
      <c r="P19" s="23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10</v>
      </c>
      <c r="T19" s="24">
        <f t="shared" si="7"/>
        <v>506125</v>
      </c>
      <c r="U19" s="34">
        <f t="shared" si="7"/>
        <v>9</v>
      </c>
      <c r="V19" s="34">
        <f t="shared" si="7"/>
        <v>0</v>
      </c>
      <c r="W19" s="34">
        <f t="shared" si="7"/>
        <v>325</v>
      </c>
      <c r="X19" s="34">
        <f t="shared" si="7"/>
        <v>0</v>
      </c>
    </row>
    <row r="20" spans="1:24" ht="15.95" customHeight="1">
      <c r="A20" s="69"/>
      <c r="B20" s="12" t="s">
        <v>19</v>
      </c>
      <c r="C20" s="18">
        <f t="shared" si="0"/>
        <v>10</v>
      </c>
      <c r="D20" s="18">
        <v>1</v>
      </c>
      <c r="E20" s="18">
        <v>9</v>
      </c>
      <c r="F20" s="24">
        <f t="shared" si="1"/>
        <v>506125</v>
      </c>
      <c r="G20" s="24">
        <v>0</v>
      </c>
      <c r="H20" s="24">
        <f t="shared" si="2"/>
        <v>0</v>
      </c>
      <c r="I20" s="23">
        <v>0</v>
      </c>
      <c r="J20" s="23">
        <v>0</v>
      </c>
      <c r="K20" s="23">
        <f t="shared" si="3"/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17">
        <v>0</v>
      </c>
      <c r="R20" s="17">
        <v>0</v>
      </c>
      <c r="S20" s="17">
        <v>10</v>
      </c>
      <c r="T20" s="24">
        <v>506125</v>
      </c>
      <c r="U20" s="34">
        <v>9</v>
      </c>
      <c r="V20" s="34">
        <v>0</v>
      </c>
      <c r="W20" s="34">
        <v>325</v>
      </c>
      <c r="X20" s="34">
        <v>0</v>
      </c>
    </row>
    <row r="21" spans="1:24" ht="15.95" customHeight="1">
      <c r="A21" s="70"/>
      <c r="B21" s="12" t="s">
        <v>20</v>
      </c>
      <c r="C21" s="18">
        <f t="shared" si="0"/>
        <v>0</v>
      </c>
      <c r="D21" s="18">
        <v>0</v>
      </c>
      <c r="E21" s="18">
        <v>0</v>
      </c>
      <c r="F21" s="24">
        <f t="shared" si="1"/>
        <v>0</v>
      </c>
      <c r="G21" s="24">
        <v>0</v>
      </c>
      <c r="H21" s="24">
        <f t="shared" si="2"/>
        <v>0</v>
      </c>
      <c r="I21" s="23">
        <v>0</v>
      </c>
      <c r="J21" s="23">
        <v>0</v>
      </c>
      <c r="K21" s="23">
        <f t="shared" si="3"/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17">
        <v>0</v>
      </c>
      <c r="R21" s="17">
        <v>0</v>
      </c>
      <c r="S21" s="17">
        <v>0</v>
      </c>
      <c r="T21" s="24">
        <v>0</v>
      </c>
      <c r="U21" s="34">
        <v>0</v>
      </c>
      <c r="V21" s="34">
        <v>0</v>
      </c>
      <c r="W21" s="34">
        <v>0</v>
      </c>
      <c r="X21" s="34">
        <v>0</v>
      </c>
    </row>
    <row r="22" spans="1:24" ht="15.95" customHeight="1">
      <c r="A22" s="68" t="s">
        <v>51</v>
      </c>
      <c r="B22" s="11" t="s">
        <v>18</v>
      </c>
      <c r="C22" s="18">
        <f t="shared" si="0"/>
        <v>4</v>
      </c>
      <c r="D22" s="18">
        <f>D23+D24</f>
        <v>0</v>
      </c>
      <c r="E22" s="18">
        <f>E23+E24</f>
        <v>4</v>
      </c>
      <c r="F22" s="24">
        <f t="shared" si="1"/>
        <v>77794</v>
      </c>
      <c r="G22" s="24">
        <f>G23+G24</f>
        <v>0</v>
      </c>
      <c r="H22" s="24">
        <f t="shared" si="2"/>
        <v>0</v>
      </c>
      <c r="I22" s="23">
        <f>I23+I24</f>
        <v>0</v>
      </c>
      <c r="J22" s="23">
        <f>J23+J24</f>
        <v>0</v>
      </c>
      <c r="K22" s="23">
        <f t="shared" si="3"/>
        <v>0</v>
      </c>
      <c r="L22" s="23">
        <f aca="true" t="shared" si="8" ref="L22:X22">L23+L24</f>
        <v>0</v>
      </c>
      <c r="M22" s="23">
        <f t="shared" si="8"/>
        <v>0</v>
      </c>
      <c r="N22" s="23">
        <f t="shared" si="8"/>
        <v>0</v>
      </c>
      <c r="O22" s="23">
        <f t="shared" si="8"/>
        <v>0</v>
      </c>
      <c r="P22" s="23">
        <f t="shared" si="8"/>
        <v>0</v>
      </c>
      <c r="Q22" s="17">
        <f t="shared" si="8"/>
        <v>0</v>
      </c>
      <c r="R22" s="17">
        <f t="shared" si="8"/>
        <v>0</v>
      </c>
      <c r="S22" s="17">
        <f t="shared" si="8"/>
        <v>4</v>
      </c>
      <c r="T22" s="24">
        <f t="shared" si="8"/>
        <v>77794</v>
      </c>
      <c r="U22" s="34">
        <f t="shared" si="8"/>
        <v>0</v>
      </c>
      <c r="V22" s="34">
        <f t="shared" si="8"/>
        <v>0</v>
      </c>
      <c r="W22" s="34">
        <f t="shared" si="8"/>
        <v>18</v>
      </c>
      <c r="X22" s="34">
        <f t="shared" si="8"/>
        <v>0</v>
      </c>
    </row>
    <row r="23" spans="1:24" ht="15.95" customHeight="1">
      <c r="A23" s="69"/>
      <c r="B23" s="12" t="s">
        <v>19</v>
      </c>
      <c r="C23" s="18">
        <f t="shared" si="0"/>
        <v>4</v>
      </c>
      <c r="D23" s="18">
        <v>0</v>
      </c>
      <c r="E23" s="18">
        <v>4</v>
      </c>
      <c r="F23" s="24">
        <f t="shared" si="1"/>
        <v>77794</v>
      </c>
      <c r="G23" s="24">
        <v>0</v>
      </c>
      <c r="H23" s="24">
        <f t="shared" si="2"/>
        <v>0</v>
      </c>
      <c r="I23" s="23">
        <v>0</v>
      </c>
      <c r="J23" s="23">
        <v>0</v>
      </c>
      <c r="K23" s="23">
        <f t="shared" si="3"/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17">
        <v>0</v>
      </c>
      <c r="R23" s="17">
        <v>0</v>
      </c>
      <c r="S23" s="17">
        <v>4</v>
      </c>
      <c r="T23" s="24">
        <v>77794</v>
      </c>
      <c r="U23" s="34">
        <v>0</v>
      </c>
      <c r="V23" s="34">
        <v>0</v>
      </c>
      <c r="W23" s="34">
        <v>18</v>
      </c>
      <c r="X23" s="34">
        <v>0</v>
      </c>
    </row>
    <row r="24" spans="1:24" ht="15.95" customHeight="1">
      <c r="A24" s="70"/>
      <c r="B24" s="12" t="s">
        <v>20</v>
      </c>
      <c r="C24" s="18">
        <f t="shared" si="0"/>
        <v>0</v>
      </c>
      <c r="D24" s="18">
        <v>0</v>
      </c>
      <c r="E24" s="18">
        <v>0</v>
      </c>
      <c r="F24" s="24">
        <f t="shared" si="1"/>
        <v>0</v>
      </c>
      <c r="G24" s="24">
        <v>0</v>
      </c>
      <c r="H24" s="24">
        <f t="shared" si="2"/>
        <v>0</v>
      </c>
      <c r="I24" s="23">
        <v>0</v>
      </c>
      <c r="J24" s="23">
        <v>0</v>
      </c>
      <c r="K24" s="23">
        <f t="shared" si="3"/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17">
        <v>0</v>
      </c>
      <c r="R24" s="17">
        <v>0</v>
      </c>
      <c r="S24" s="17">
        <v>0</v>
      </c>
      <c r="T24" s="24">
        <v>0</v>
      </c>
      <c r="U24" s="34">
        <v>0</v>
      </c>
      <c r="V24" s="34">
        <v>0</v>
      </c>
      <c r="W24" s="34">
        <v>0</v>
      </c>
      <c r="X24" s="34">
        <v>0</v>
      </c>
    </row>
    <row r="25" spans="1:24" ht="15.95" customHeight="1">
      <c r="A25" s="68" t="s">
        <v>52</v>
      </c>
      <c r="B25" s="11" t="s">
        <v>18</v>
      </c>
      <c r="C25" s="18">
        <f t="shared" si="0"/>
        <v>5</v>
      </c>
      <c r="D25" s="18">
        <f>D26+D27</f>
        <v>5</v>
      </c>
      <c r="E25" s="18">
        <f>E26+E27</f>
        <v>0</v>
      </c>
      <c r="F25" s="24">
        <f t="shared" si="1"/>
        <v>421195</v>
      </c>
      <c r="G25" s="24">
        <f>G26+G27</f>
        <v>1</v>
      </c>
      <c r="H25" s="24">
        <f t="shared" si="2"/>
        <v>44402</v>
      </c>
      <c r="I25" s="23">
        <f>I26+I27</f>
        <v>2337</v>
      </c>
      <c r="J25" s="23">
        <f>J26+J27</f>
        <v>42065</v>
      </c>
      <c r="K25" s="23">
        <f t="shared" si="3"/>
        <v>798</v>
      </c>
      <c r="L25" s="23">
        <f aca="true" t="shared" si="9" ref="L25:X25">L26+L27</f>
        <v>42</v>
      </c>
      <c r="M25" s="23">
        <f t="shared" si="9"/>
        <v>0</v>
      </c>
      <c r="N25" s="23">
        <f t="shared" si="9"/>
        <v>756</v>
      </c>
      <c r="O25" s="23">
        <f t="shared" si="9"/>
        <v>0</v>
      </c>
      <c r="P25" s="23">
        <f t="shared" si="9"/>
        <v>0</v>
      </c>
      <c r="Q25" s="17">
        <f t="shared" si="9"/>
        <v>6</v>
      </c>
      <c r="R25" s="17">
        <f t="shared" si="9"/>
        <v>0</v>
      </c>
      <c r="S25" s="17">
        <f t="shared" si="9"/>
        <v>4</v>
      </c>
      <c r="T25" s="24">
        <f t="shared" si="9"/>
        <v>376793</v>
      </c>
      <c r="U25" s="34">
        <f t="shared" si="9"/>
        <v>4</v>
      </c>
      <c r="V25" s="34">
        <f t="shared" si="9"/>
        <v>0</v>
      </c>
      <c r="W25" s="34">
        <f t="shared" si="9"/>
        <v>226</v>
      </c>
      <c r="X25" s="34">
        <f t="shared" si="9"/>
        <v>0</v>
      </c>
    </row>
    <row r="26" spans="1:24" ht="15.95" customHeight="1">
      <c r="A26" s="69"/>
      <c r="B26" s="12" t="s">
        <v>19</v>
      </c>
      <c r="C26" s="18">
        <f t="shared" si="0"/>
        <v>5</v>
      </c>
      <c r="D26" s="18">
        <v>5</v>
      </c>
      <c r="E26" s="18">
        <v>0</v>
      </c>
      <c r="F26" s="24">
        <f t="shared" si="1"/>
        <v>421195</v>
      </c>
      <c r="G26" s="24">
        <v>1</v>
      </c>
      <c r="H26" s="24">
        <f t="shared" si="2"/>
        <v>44402</v>
      </c>
      <c r="I26" s="23">
        <v>2337</v>
      </c>
      <c r="J26" s="23">
        <v>42065</v>
      </c>
      <c r="K26" s="23">
        <f t="shared" si="3"/>
        <v>798</v>
      </c>
      <c r="L26" s="23">
        <v>42</v>
      </c>
      <c r="M26" s="23">
        <v>0</v>
      </c>
      <c r="N26" s="23">
        <v>756</v>
      </c>
      <c r="O26" s="23">
        <v>0</v>
      </c>
      <c r="P26" s="23">
        <v>0</v>
      </c>
      <c r="Q26" s="17">
        <v>6</v>
      </c>
      <c r="R26" s="17">
        <v>0</v>
      </c>
      <c r="S26" s="17">
        <v>4</v>
      </c>
      <c r="T26" s="24">
        <v>376793</v>
      </c>
      <c r="U26" s="34">
        <v>4</v>
      </c>
      <c r="V26" s="34">
        <v>0</v>
      </c>
      <c r="W26" s="34">
        <v>226</v>
      </c>
      <c r="X26" s="34">
        <v>0</v>
      </c>
    </row>
    <row r="27" spans="1:24" ht="15.95" customHeight="1">
      <c r="A27" s="70"/>
      <c r="B27" s="12" t="s">
        <v>20</v>
      </c>
      <c r="C27" s="18">
        <f t="shared" si="0"/>
        <v>0</v>
      </c>
      <c r="D27" s="18">
        <v>0</v>
      </c>
      <c r="E27" s="18">
        <v>0</v>
      </c>
      <c r="F27" s="24">
        <f t="shared" si="1"/>
        <v>0</v>
      </c>
      <c r="G27" s="24">
        <v>0</v>
      </c>
      <c r="H27" s="24">
        <f t="shared" si="2"/>
        <v>0</v>
      </c>
      <c r="I27" s="23">
        <v>0</v>
      </c>
      <c r="J27" s="23">
        <v>0</v>
      </c>
      <c r="K27" s="23">
        <f t="shared" si="3"/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17">
        <v>0</v>
      </c>
      <c r="R27" s="17">
        <v>0</v>
      </c>
      <c r="S27" s="17">
        <v>0</v>
      </c>
      <c r="T27" s="24">
        <v>0</v>
      </c>
      <c r="U27" s="34">
        <v>0</v>
      </c>
      <c r="V27" s="34">
        <v>0</v>
      </c>
      <c r="W27" s="34">
        <v>0</v>
      </c>
      <c r="X27" s="34">
        <v>0</v>
      </c>
    </row>
    <row r="28" spans="1:24" ht="15.95" customHeight="1">
      <c r="A28" s="68" t="s">
        <v>53</v>
      </c>
      <c r="B28" s="11" t="s">
        <v>18</v>
      </c>
      <c r="C28" s="18">
        <f t="shared" si="0"/>
        <v>12</v>
      </c>
      <c r="D28" s="18">
        <f>D29+D30</f>
        <v>7</v>
      </c>
      <c r="E28" s="18">
        <f>E29+E30</f>
        <v>5</v>
      </c>
      <c r="F28" s="24">
        <f t="shared" si="1"/>
        <v>160484</v>
      </c>
      <c r="G28" s="24">
        <f>G29+G30</f>
        <v>1</v>
      </c>
      <c r="H28" s="24">
        <f t="shared" si="2"/>
        <v>40013</v>
      </c>
      <c r="I28" s="23">
        <f>I29+I30</f>
        <v>7340</v>
      </c>
      <c r="J28" s="23">
        <f>J29+J30</f>
        <v>32673</v>
      </c>
      <c r="K28" s="23">
        <f t="shared" si="3"/>
        <v>2088</v>
      </c>
      <c r="L28" s="23">
        <f aca="true" t="shared" si="10" ref="L28:X28">L29+L30</f>
        <v>383</v>
      </c>
      <c r="M28" s="23">
        <f t="shared" si="10"/>
        <v>13</v>
      </c>
      <c r="N28" s="23">
        <f t="shared" si="10"/>
        <v>1705</v>
      </c>
      <c r="O28" s="23">
        <f t="shared" si="10"/>
        <v>13</v>
      </c>
      <c r="P28" s="23">
        <f t="shared" si="10"/>
        <v>0</v>
      </c>
      <c r="Q28" s="17">
        <f t="shared" si="10"/>
        <v>27</v>
      </c>
      <c r="R28" s="17">
        <f t="shared" si="10"/>
        <v>0</v>
      </c>
      <c r="S28" s="17">
        <f t="shared" si="10"/>
        <v>11</v>
      </c>
      <c r="T28" s="24">
        <f t="shared" si="10"/>
        <v>120471</v>
      </c>
      <c r="U28" s="34">
        <f t="shared" si="10"/>
        <v>0</v>
      </c>
      <c r="V28" s="34">
        <f t="shared" si="10"/>
        <v>0</v>
      </c>
      <c r="W28" s="34">
        <f t="shared" si="10"/>
        <v>64</v>
      </c>
      <c r="X28" s="34">
        <f t="shared" si="10"/>
        <v>0</v>
      </c>
    </row>
    <row r="29" spans="1:24" ht="15.95" customHeight="1">
      <c r="A29" s="69"/>
      <c r="B29" s="12" t="s">
        <v>19</v>
      </c>
      <c r="C29" s="18">
        <f t="shared" si="0"/>
        <v>12</v>
      </c>
      <c r="D29" s="18">
        <v>7</v>
      </c>
      <c r="E29" s="18">
        <v>5</v>
      </c>
      <c r="F29" s="24">
        <f t="shared" si="1"/>
        <v>160484</v>
      </c>
      <c r="G29" s="24">
        <v>1</v>
      </c>
      <c r="H29" s="24">
        <f t="shared" si="2"/>
        <v>40013</v>
      </c>
      <c r="I29" s="24">
        <v>7340</v>
      </c>
      <c r="J29" s="24">
        <v>32673</v>
      </c>
      <c r="K29" s="24">
        <f t="shared" si="3"/>
        <v>2088</v>
      </c>
      <c r="L29" s="24">
        <v>383</v>
      </c>
      <c r="M29" s="24">
        <v>13</v>
      </c>
      <c r="N29" s="24">
        <v>1705</v>
      </c>
      <c r="O29" s="24">
        <v>13</v>
      </c>
      <c r="P29" s="24">
        <v>0</v>
      </c>
      <c r="Q29" s="18">
        <v>27</v>
      </c>
      <c r="R29" s="18">
        <v>0</v>
      </c>
      <c r="S29" s="18">
        <v>11</v>
      </c>
      <c r="T29" s="24">
        <v>120471</v>
      </c>
      <c r="U29" s="34">
        <v>0</v>
      </c>
      <c r="V29" s="34">
        <v>0</v>
      </c>
      <c r="W29" s="34">
        <v>64</v>
      </c>
      <c r="X29" s="34">
        <v>0</v>
      </c>
    </row>
    <row r="30" spans="1:24" ht="15.95" customHeight="1">
      <c r="A30" s="70"/>
      <c r="B30" s="12" t="s">
        <v>20</v>
      </c>
      <c r="C30" s="18">
        <f t="shared" si="0"/>
        <v>0</v>
      </c>
      <c r="D30" s="18">
        <v>0</v>
      </c>
      <c r="E30" s="18">
        <v>0</v>
      </c>
      <c r="F30" s="24">
        <f t="shared" si="1"/>
        <v>0</v>
      </c>
      <c r="G30" s="24">
        <v>0</v>
      </c>
      <c r="H30" s="24">
        <f t="shared" si="2"/>
        <v>0</v>
      </c>
      <c r="I30" s="23">
        <v>0</v>
      </c>
      <c r="J30" s="23">
        <v>0</v>
      </c>
      <c r="K30" s="23">
        <f t="shared" si="3"/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17">
        <v>0</v>
      </c>
      <c r="R30" s="17">
        <v>0</v>
      </c>
      <c r="S30" s="17">
        <v>0</v>
      </c>
      <c r="T30" s="24">
        <v>0</v>
      </c>
      <c r="U30" s="34">
        <v>0</v>
      </c>
      <c r="V30" s="34">
        <v>0</v>
      </c>
      <c r="W30" s="34">
        <v>0</v>
      </c>
      <c r="X30" s="34">
        <v>0</v>
      </c>
    </row>
    <row r="31" spans="1:24" ht="15.95" customHeight="1">
      <c r="A31" s="68" t="s">
        <v>54</v>
      </c>
      <c r="B31" s="11" t="s">
        <v>18</v>
      </c>
      <c r="C31" s="18">
        <f t="shared" si="0"/>
        <v>6</v>
      </c>
      <c r="D31" s="18">
        <f>D32+D33</f>
        <v>1</v>
      </c>
      <c r="E31" s="18">
        <f>E32+E33</f>
        <v>5</v>
      </c>
      <c r="F31" s="24">
        <f t="shared" si="1"/>
        <v>168483</v>
      </c>
      <c r="G31" s="24">
        <f>G32+G33</f>
        <v>0</v>
      </c>
      <c r="H31" s="24">
        <f t="shared" si="2"/>
        <v>0</v>
      </c>
      <c r="I31" s="24">
        <f>I32+I33</f>
        <v>0</v>
      </c>
      <c r="J31" s="24">
        <f>J32+J33</f>
        <v>0</v>
      </c>
      <c r="K31" s="24">
        <f t="shared" si="3"/>
        <v>0</v>
      </c>
      <c r="L31" s="24">
        <f aca="true" t="shared" si="11" ref="L31:X31">L32+L33</f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18">
        <f t="shared" si="11"/>
        <v>0</v>
      </c>
      <c r="R31" s="18">
        <f t="shared" si="11"/>
        <v>0</v>
      </c>
      <c r="S31" s="18">
        <f t="shared" si="11"/>
        <v>6</v>
      </c>
      <c r="T31" s="24">
        <f t="shared" si="11"/>
        <v>168483</v>
      </c>
      <c r="U31" s="34">
        <f t="shared" si="11"/>
        <v>2</v>
      </c>
      <c r="V31" s="34">
        <f t="shared" si="11"/>
        <v>0</v>
      </c>
      <c r="W31" s="34">
        <f t="shared" si="11"/>
        <v>305</v>
      </c>
      <c r="X31" s="34">
        <f t="shared" si="11"/>
        <v>0</v>
      </c>
    </row>
    <row r="32" spans="1:24" ht="15.95" customHeight="1">
      <c r="A32" s="69"/>
      <c r="B32" s="12" t="s">
        <v>19</v>
      </c>
      <c r="C32" s="18">
        <f t="shared" si="0"/>
        <v>6</v>
      </c>
      <c r="D32" s="18">
        <v>1</v>
      </c>
      <c r="E32" s="18">
        <v>5</v>
      </c>
      <c r="F32" s="24">
        <f t="shared" si="1"/>
        <v>168483</v>
      </c>
      <c r="G32" s="24">
        <v>0</v>
      </c>
      <c r="H32" s="24">
        <f t="shared" si="2"/>
        <v>0</v>
      </c>
      <c r="I32" s="23">
        <v>0</v>
      </c>
      <c r="J32" s="23">
        <v>0</v>
      </c>
      <c r="K32" s="23">
        <f t="shared" si="3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17">
        <v>0</v>
      </c>
      <c r="R32" s="17">
        <v>0</v>
      </c>
      <c r="S32" s="17">
        <v>6</v>
      </c>
      <c r="T32" s="24">
        <v>168483</v>
      </c>
      <c r="U32" s="34">
        <v>2</v>
      </c>
      <c r="V32" s="34">
        <v>0</v>
      </c>
      <c r="W32" s="34">
        <v>305</v>
      </c>
      <c r="X32" s="34">
        <v>0</v>
      </c>
    </row>
    <row r="33" spans="1:24" ht="15.95" customHeight="1">
      <c r="A33" s="70"/>
      <c r="B33" s="12" t="s">
        <v>20</v>
      </c>
      <c r="C33" s="18">
        <f t="shared" si="0"/>
        <v>0</v>
      </c>
      <c r="D33" s="18">
        <v>0</v>
      </c>
      <c r="E33" s="18">
        <v>0</v>
      </c>
      <c r="F33" s="24">
        <f t="shared" si="1"/>
        <v>0</v>
      </c>
      <c r="G33" s="24">
        <v>0</v>
      </c>
      <c r="H33" s="24">
        <f t="shared" si="2"/>
        <v>0</v>
      </c>
      <c r="I33" s="23">
        <v>0</v>
      </c>
      <c r="J33" s="23">
        <v>0</v>
      </c>
      <c r="K33" s="24">
        <f t="shared" si="3"/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18">
        <v>0</v>
      </c>
      <c r="R33" s="18">
        <v>0</v>
      </c>
      <c r="S33" s="18">
        <v>0</v>
      </c>
      <c r="T33" s="24">
        <v>0</v>
      </c>
      <c r="U33" s="34">
        <v>0</v>
      </c>
      <c r="V33" s="34">
        <v>0</v>
      </c>
      <c r="W33" s="34">
        <v>0</v>
      </c>
      <c r="X33" s="34">
        <v>0</v>
      </c>
    </row>
    <row r="34" spans="1:24" ht="15.95" customHeight="1">
      <c r="A34" s="68" t="s">
        <v>55</v>
      </c>
      <c r="B34" s="11" t="s">
        <v>18</v>
      </c>
      <c r="C34" s="18">
        <f t="shared" si="0"/>
        <v>7</v>
      </c>
      <c r="D34" s="18">
        <f>D35+D36</f>
        <v>4</v>
      </c>
      <c r="E34" s="18">
        <f>E35+E36</f>
        <v>3</v>
      </c>
      <c r="F34" s="24">
        <f t="shared" si="1"/>
        <v>305816</v>
      </c>
      <c r="G34" s="24">
        <f>G35+G36</f>
        <v>0</v>
      </c>
      <c r="H34" s="24">
        <f t="shared" si="2"/>
        <v>0</v>
      </c>
      <c r="I34" s="23">
        <f>I35+I36</f>
        <v>0</v>
      </c>
      <c r="J34" s="23">
        <f>J35+J36</f>
        <v>0</v>
      </c>
      <c r="K34" s="23">
        <f t="shared" si="3"/>
        <v>0</v>
      </c>
      <c r="L34" s="23">
        <f aca="true" t="shared" si="12" ref="L34:X34">L35+L36</f>
        <v>0</v>
      </c>
      <c r="M34" s="23">
        <f t="shared" si="12"/>
        <v>0</v>
      </c>
      <c r="N34" s="23">
        <f t="shared" si="12"/>
        <v>0</v>
      </c>
      <c r="O34" s="23">
        <f t="shared" si="12"/>
        <v>0</v>
      </c>
      <c r="P34" s="23">
        <f t="shared" si="12"/>
        <v>0</v>
      </c>
      <c r="Q34" s="17">
        <f t="shared" si="12"/>
        <v>0</v>
      </c>
      <c r="R34" s="17">
        <f t="shared" si="12"/>
        <v>0</v>
      </c>
      <c r="S34" s="17">
        <f t="shared" si="12"/>
        <v>7</v>
      </c>
      <c r="T34" s="24">
        <f t="shared" si="12"/>
        <v>305816</v>
      </c>
      <c r="U34" s="34">
        <f t="shared" si="12"/>
        <v>7</v>
      </c>
      <c r="V34" s="34">
        <f t="shared" si="12"/>
        <v>0</v>
      </c>
      <c r="W34" s="34">
        <f t="shared" si="12"/>
        <v>222</v>
      </c>
      <c r="X34" s="34">
        <f t="shared" si="12"/>
        <v>0</v>
      </c>
    </row>
    <row r="35" spans="1:24" ht="15.95" customHeight="1">
      <c r="A35" s="69"/>
      <c r="B35" s="12" t="s">
        <v>19</v>
      </c>
      <c r="C35" s="18">
        <f t="shared" si="0"/>
        <v>7</v>
      </c>
      <c r="D35" s="18">
        <v>4</v>
      </c>
      <c r="E35" s="18">
        <v>3</v>
      </c>
      <c r="F35" s="24">
        <f t="shared" si="1"/>
        <v>305816</v>
      </c>
      <c r="G35" s="24">
        <v>0</v>
      </c>
      <c r="H35" s="24">
        <f t="shared" si="2"/>
        <v>0</v>
      </c>
      <c r="I35" s="23">
        <v>0</v>
      </c>
      <c r="J35" s="23">
        <v>0</v>
      </c>
      <c r="K35" s="24">
        <f t="shared" si="3"/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18">
        <v>0</v>
      </c>
      <c r="R35" s="18">
        <v>0</v>
      </c>
      <c r="S35" s="18">
        <v>7</v>
      </c>
      <c r="T35" s="24">
        <v>305816</v>
      </c>
      <c r="U35" s="34">
        <v>7</v>
      </c>
      <c r="V35" s="34">
        <v>0</v>
      </c>
      <c r="W35" s="34">
        <v>222</v>
      </c>
      <c r="X35" s="34">
        <v>0</v>
      </c>
    </row>
    <row r="36" spans="1:24" ht="15.95" customHeight="1">
      <c r="A36" s="70"/>
      <c r="B36" s="12" t="s">
        <v>20</v>
      </c>
      <c r="C36" s="18">
        <f t="shared" si="0"/>
        <v>0</v>
      </c>
      <c r="D36" s="18">
        <v>0</v>
      </c>
      <c r="E36" s="18">
        <v>0</v>
      </c>
      <c r="F36" s="24">
        <f t="shared" si="1"/>
        <v>0</v>
      </c>
      <c r="G36" s="24">
        <v>0</v>
      </c>
      <c r="H36" s="24">
        <f t="shared" si="2"/>
        <v>0</v>
      </c>
      <c r="I36" s="23">
        <v>0</v>
      </c>
      <c r="J36" s="23">
        <v>0</v>
      </c>
      <c r="K36" s="23">
        <f t="shared" si="3"/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7">
        <v>0</v>
      </c>
      <c r="R36" s="17">
        <v>0</v>
      </c>
      <c r="S36" s="17">
        <v>0</v>
      </c>
      <c r="T36" s="24">
        <v>0</v>
      </c>
      <c r="U36" s="34">
        <v>0</v>
      </c>
      <c r="V36" s="34">
        <v>0</v>
      </c>
      <c r="W36" s="34">
        <v>0</v>
      </c>
      <c r="X36" s="34">
        <v>0</v>
      </c>
    </row>
    <row r="37" spans="1:24" ht="15.95" customHeight="1">
      <c r="A37" s="73" t="s">
        <v>56</v>
      </c>
      <c r="B37" s="12" t="s">
        <v>18</v>
      </c>
      <c r="C37" s="18">
        <f t="shared" si="0"/>
        <v>9</v>
      </c>
      <c r="D37" s="18">
        <f>D38+D39</f>
        <v>7</v>
      </c>
      <c r="E37" s="18">
        <f>E38+E39</f>
        <v>2</v>
      </c>
      <c r="F37" s="24">
        <f t="shared" si="1"/>
        <v>290000</v>
      </c>
      <c r="G37" s="24">
        <f>G38+G39</f>
        <v>0</v>
      </c>
      <c r="H37" s="24">
        <f t="shared" si="2"/>
        <v>0</v>
      </c>
      <c r="I37" s="24">
        <f>I38+I39</f>
        <v>0</v>
      </c>
      <c r="J37" s="24">
        <f>J38+J39</f>
        <v>0</v>
      </c>
      <c r="K37" s="24">
        <f t="shared" si="3"/>
        <v>0</v>
      </c>
      <c r="L37" s="24">
        <f aca="true" t="shared" si="13" ref="L37:X37">L38+L39</f>
        <v>0</v>
      </c>
      <c r="M37" s="24">
        <f t="shared" si="13"/>
        <v>0</v>
      </c>
      <c r="N37" s="24">
        <f t="shared" si="13"/>
        <v>0</v>
      </c>
      <c r="O37" s="24">
        <f t="shared" si="13"/>
        <v>0</v>
      </c>
      <c r="P37" s="24">
        <f t="shared" si="13"/>
        <v>0</v>
      </c>
      <c r="Q37" s="18">
        <f t="shared" si="13"/>
        <v>0</v>
      </c>
      <c r="R37" s="18">
        <f t="shared" si="13"/>
        <v>0</v>
      </c>
      <c r="S37" s="18">
        <f t="shared" si="13"/>
        <v>9</v>
      </c>
      <c r="T37" s="24">
        <f t="shared" si="13"/>
        <v>290000</v>
      </c>
      <c r="U37" s="34">
        <f t="shared" si="13"/>
        <v>13</v>
      </c>
      <c r="V37" s="34">
        <f t="shared" si="13"/>
        <v>0</v>
      </c>
      <c r="W37" s="34">
        <f t="shared" si="13"/>
        <v>83</v>
      </c>
      <c r="X37" s="34">
        <f t="shared" si="13"/>
        <v>0</v>
      </c>
    </row>
    <row r="38" spans="1:24" ht="15.95" customHeight="1">
      <c r="A38" s="74"/>
      <c r="B38" s="12" t="s">
        <v>19</v>
      </c>
      <c r="C38" s="19">
        <f t="shared" si="0"/>
        <v>9</v>
      </c>
      <c r="D38" s="19">
        <v>7</v>
      </c>
      <c r="E38" s="19">
        <v>2</v>
      </c>
      <c r="F38" s="25">
        <f t="shared" si="1"/>
        <v>290000</v>
      </c>
      <c r="G38" s="24">
        <v>0</v>
      </c>
      <c r="H38" s="25">
        <f t="shared" si="2"/>
        <v>0</v>
      </c>
      <c r="I38" s="23">
        <v>0</v>
      </c>
      <c r="J38" s="23">
        <v>0</v>
      </c>
      <c r="K38" s="24">
        <f t="shared" si="3"/>
        <v>0</v>
      </c>
      <c r="L38" s="24">
        <v>0</v>
      </c>
      <c r="M38" s="24">
        <v>0</v>
      </c>
      <c r="N38" s="24">
        <v>0</v>
      </c>
      <c r="O38" s="24">
        <v>0</v>
      </c>
      <c r="P38" s="23">
        <v>0</v>
      </c>
      <c r="Q38" s="17">
        <v>0</v>
      </c>
      <c r="R38" s="17">
        <v>0</v>
      </c>
      <c r="S38" s="18">
        <v>9</v>
      </c>
      <c r="T38" s="25">
        <v>290000</v>
      </c>
      <c r="U38" s="35">
        <v>13</v>
      </c>
      <c r="V38" s="35">
        <v>0</v>
      </c>
      <c r="W38" s="35">
        <v>83</v>
      </c>
      <c r="X38" s="35">
        <v>0</v>
      </c>
    </row>
    <row r="39" spans="1:24" ht="15.95" customHeight="1">
      <c r="A39" s="75"/>
      <c r="B39" s="12" t="s">
        <v>20</v>
      </c>
      <c r="C39" s="19">
        <f t="shared" si="0"/>
        <v>0</v>
      </c>
      <c r="D39" s="19">
        <v>0</v>
      </c>
      <c r="E39" s="19">
        <v>0</v>
      </c>
      <c r="F39" s="25">
        <f t="shared" si="1"/>
        <v>0</v>
      </c>
      <c r="G39" s="24">
        <v>0</v>
      </c>
      <c r="H39" s="25">
        <f t="shared" si="2"/>
        <v>0</v>
      </c>
      <c r="I39" s="23">
        <v>0</v>
      </c>
      <c r="J39" s="23">
        <v>0</v>
      </c>
      <c r="K39" s="24">
        <f t="shared" si="3"/>
        <v>0</v>
      </c>
      <c r="L39" s="24">
        <v>0</v>
      </c>
      <c r="M39" s="24">
        <v>0</v>
      </c>
      <c r="N39" s="24">
        <v>0</v>
      </c>
      <c r="O39" s="24">
        <v>0</v>
      </c>
      <c r="P39" s="23">
        <v>0</v>
      </c>
      <c r="Q39" s="17">
        <v>0</v>
      </c>
      <c r="R39" s="17">
        <v>0</v>
      </c>
      <c r="S39" s="18">
        <v>0</v>
      </c>
      <c r="T39" s="25">
        <v>0</v>
      </c>
      <c r="U39" s="35">
        <v>0</v>
      </c>
      <c r="V39" s="35">
        <v>0</v>
      </c>
      <c r="W39" s="35">
        <v>0</v>
      </c>
      <c r="X39" s="35">
        <v>0</v>
      </c>
    </row>
    <row r="40" spans="1:24" ht="15.95" customHeight="1">
      <c r="A40" s="4" t="s">
        <v>15</v>
      </c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7.25" customHeight="1">
      <c r="A41" s="37"/>
      <c r="B41" s="39"/>
      <c r="C41" s="39"/>
      <c r="D41" s="39"/>
      <c r="E41" s="39"/>
      <c r="F41" s="40"/>
      <c r="G41" s="39"/>
      <c r="H41" s="39"/>
      <c r="I41" s="39"/>
      <c r="J41" s="2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7.25" customHeight="1">
      <c r="A42" s="6"/>
      <c r="B42" s="6"/>
      <c r="C42" s="6"/>
      <c r="D42" s="6"/>
      <c r="E42" s="6"/>
      <c r="F42" s="6"/>
      <c r="G42" s="6"/>
      <c r="H42" s="6"/>
      <c r="I42" s="6"/>
      <c r="J42" s="2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</row>
    <row r="43" spans="1:24" ht="17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7.25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17.25" customHeight="1">
      <c r="A45" s="7"/>
    </row>
  </sheetData>
  <mergeCells count="38">
    <mergeCell ref="A43:X43"/>
    <mergeCell ref="A28:A30"/>
    <mergeCell ref="A31:A33"/>
    <mergeCell ref="A34:A36"/>
    <mergeCell ref="A37:A39"/>
    <mergeCell ref="B40:X40"/>
    <mergeCell ref="T8:T9"/>
    <mergeCell ref="A10:A12"/>
    <mergeCell ref="A13:A15"/>
    <mergeCell ref="A16:A18"/>
    <mergeCell ref="A19:A21"/>
    <mergeCell ref="N8:N9"/>
    <mergeCell ref="A25:A27"/>
    <mergeCell ref="O8:P8"/>
    <mergeCell ref="Q8:R8"/>
    <mergeCell ref="S8:S9"/>
    <mergeCell ref="A22:A24"/>
    <mergeCell ref="A6:X6"/>
    <mergeCell ref="A7:A9"/>
    <mergeCell ref="B7:B9"/>
    <mergeCell ref="C7:F7"/>
    <mergeCell ref="G7:R7"/>
    <mergeCell ref="S7:X7"/>
    <mergeCell ref="C8:E8"/>
    <mergeCell ref="F8:F9"/>
    <mergeCell ref="G8:G9"/>
    <mergeCell ref="U8:V8"/>
    <mergeCell ref="W8:X8"/>
    <mergeCell ref="H8:H9"/>
    <mergeCell ref="I8:I9"/>
    <mergeCell ref="J8:J9"/>
    <mergeCell ref="K8:K9"/>
    <mergeCell ref="L8:L9"/>
    <mergeCell ref="T1:U1"/>
    <mergeCell ref="V1:X1"/>
    <mergeCell ref="T2:U2"/>
    <mergeCell ref="V2:X2"/>
    <mergeCell ref="A5:X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 topLeftCell="A13">
      <selection activeCell="H42" sqref="H42"/>
    </sheetView>
  </sheetViews>
  <sheetFormatPr defaultColWidth="9.421875" defaultRowHeight="15"/>
  <cols>
    <col min="1" max="1" width="16.8515625" style="0" customWidth="1"/>
    <col min="2" max="5" width="6.8515625" style="0" customWidth="1"/>
    <col min="6" max="6" width="11.8515625" style="0" customWidth="1"/>
    <col min="7" max="7" width="6.8515625" style="0" customWidth="1"/>
    <col min="8" max="12" width="11.8515625" style="0" customWidth="1"/>
    <col min="13" max="14" width="10.8515625" style="0" customWidth="1"/>
    <col min="15" max="18" width="8.28125" style="0" customWidth="1"/>
    <col min="19" max="19" width="6.8515625" style="0" customWidth="1"/>
    <col min="20" max="20" width="10.28125" style="0" customWidth="1"/>
    <col min="21" max="24" width="8.28125" style="0" customWidth="1"/>
  </cols>
  <sheetData>
    <row r="1" spans="1:24" ht="31.5" customHeight="1">
      <c r="A1" s="1" t="s">
        <v>0</v>
      </c>
      <c r="B1" s="8"/>
      <c r="C1" s="8"/>
      <c r="D1" s="8"/>
      <c r="E1" s="22"/>
      <c r="F1" s="8"/>
      <c r="G1" s="26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 t="s">
        <v>42</v>
      </c>
      <c r="U1" s="43"/>
      <c r="V1" s="43" t="s">
        <v>44</v>
      </c>
      <c r="W1" s="43"/>
      <c r="X1" s="43"/>
    </row>
    <row r="2" spans="1:24" ht="28.5" customHeight="1">
      <c r="A2" s="1" t="s">
        <v>1</v>
      </c>
      <c r="B2" s="38" t="s">
        <v>16</v>
      </c>
      <c r="C2" s="42"/>
      <c r="D2" s="15"/>
      <c r="E2" s="15"/>
      <c r="F2" s="15"/>
      <c r="G2" s="27"/>
      <c r="H2" s="15"/>
      <c r="I2" s="28"/>
      <c r="J2" s="28"/>
      <c r="K2" s="28"/>
      <c r="L2" s="28"/>
      <c r="M2" s="28"/>
      <c r="N2" s="28"/>
      <c r="O2" s="28"/>
      <c r="P2" s="28"/>
      <c r="Q2" s="28"/>
      <c r="R2" s="28"/>
      <c r="S2" s="41"/>
      <c r="T2" s="43" t="s">
        <v>43</v>
      </c>
      <c r="U2" s="43"/>
      <c r="V2" s="44" t="s">
        <v>45</v>
      </c>
      <c r="W2" s="44"/>
      <c r="X2" s="44"/>
    </row>
    <row r="3" spans="1:23" ht="18" customHeight="1">
      <c r="A3" s="2"/>
      <c r="B3" s="10"/>
      <c r="C3" s="10"/>
      <c r="D3" s="10"/>
      <c r="E3" s="10"/>
      <c r="F3" s="10"/>
      <c r="G3" s="26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8"/>
      <c r="V3" s="8"/>
      <c r="W3" s="8"/>
    </row>
    <row r="4" spans="1:23" ht="18" customHeight="1">
      <c r="A4" s="2"/>
      <c r="B4" s="10"/>
      <c r="C4" s="10"/>
      <c r="D4" s="10"/>
      <c r="E4" s="10"/>
      <c r="F4" s="10"/>
      <c r="G4" s="26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"/>
      <c r="U4" s="8"/>
      <c r="V4" s="8"/>
      <c r="W4" s="8"/>
    </row>
    <row r="5" spans="1:24" ht="36" customHeight="1">
      <c r="A5" s="45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24" customHeight="1">
      <c r="A6" s="46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21.95" customHeight="1">
      <c r="A7" s="48" t="s">
        <v>4</v>
      </c>
      <c r="B7" s="50" t="s">
        <v>17</v>
      </c>
      <c r="C7" s="53" t="s">
        <v>18</v>
      </c>
      <c r="D7" s="54"/>
      <c r="E7" s="54"/>
      <c r="F7" s="55"/>
      <c r="G7" s="53" t="s">
        <v>26</v>
      </c>
      <c r="H7" s="54"/>
      <c r="I7" s="54"/>
      <c r="J7" s="54"/>
      <c r="K7" s="54"/>
      <c r="L7" s="54"/>
      <c r="M7" s="54"/>
      <c r="N7" s="54"/>
      <c r="O7" s="54"/>
      <c r="P7" s="54"/>
      <c r="Q7" s="56"/>
      <c r="R7" s="57"/>
      <c r="S7" s="54" t="s">
        <v>40</v>
      </c>
      <c r="T7" s="54"/>
      <c r="U7" s="54"/>
      <c r="V7" s="54"/>
      <c r="W7" s="54"/>
      <c r="X7" s="54"/>
    </row>
    <row r="8" spans="1:24" ht="21.95" customHeight="1">
      <c r="A8" s="47"/>
      <c r="B8" s="51"/>
      <c r="C8" s="58" t="s">
        <v>22</v>
      </c>
      <c r="D8" s="59"/>
      <c r="E8" s="60"/>
      <c r="F8" s="61" t="s">
        <v>25</v>
      </c>
      <c r="G8" s="63" t="s">
        <v>22</v>
      </c>
      <c r="H8" s="61" t="s">
        <v>27</v>
      </c>
      <c r="I8" s="61" t="s">
        <v>28</v>
      </c>
      <c r="J8" s="61" t="s">
        <v>29</v>
      </c>
      <c r="K8" s="61" t="s">
        <v>30</v>
      </c>
      <c r="L8" s="67" t="s">
        <v>31</v>
      </c>
      <c r="M8" s="30"/>
      <c r="N8" s="61" t="s">
        <v>33</v>
      </c>
      <c r="O8" s="66" t="s">
        <v>34</v>
      </c>
      <c r="P8" s="65"/>
      <c r="Q8" s="71" t="s">
        <v>37</v>
      </c>
      <c r="R8" s="61"/>
      <c r="S8" s="63" t="s">
        <v>41</v>
      </c>
      <c r="T8" s="61" t="s">
        <v>27</v>
      </c>
      <c r="U8" s="58" t="s">
        <v>34</v>
      </c>
      <c r="V8" s="65"/>
      <c r="W8" s="58" t="s">
        <v>37</v>
      </c>
      <c r="X8" s="66"/>
    </row>
    <row r="9" spans="1:24" ht="51" customHeight="1">
      <c r="A9" s="49"/>
      <c r="B9" s="52"/>
      <c r="C9" s="16" t="s">
        <v>18</v>
      </c>
      <c r="D9" s="21" t="s">
        <v>23</v>
      </c>
      <c r="E9" s="21" t="s">
        <v>24</v>
      </c>
      <c r="F9" s="62"/>
      <c r="G9" s="64"/>
      <c r="H9" s="62"/>
      <c r="I9" s="62"/>
      <c r="J9" s="62"/>
      <c r="K9" s="62"/>
      <c r="L9" s="62"/>
      <c r="M9" s="31" t="s">
        <v>32</v>
      </c>
      <c r="N9" s="62"/>
      <c r="O9" s="32" t="s">
        <v>35</v>
      </c>
      <c r="P9" s="31" t="s">
        <v>36</v>
      </c>
      <c r="Q9" s="31" t="s">
        <v>38</v>
      </c>
      <c r="R9" s="31" t="s">
        <v>39</v>
      </c>
      <c r="S9" s="64"/>
      <c r="T9" s="62"/>
      <c r="U9" s="21" t="s">
        <v>35</v>
      </c>
      <c r="V9" s="21" t="s">
        <v>36</v>
      </c>
      <c r="W9" s="31" t="s">
        <v>38</v>
      </c>
      <c r="X9" s="36" t="s">
        <v>39</v>
      </c>
    </row>
    <row r="10" spans="1:24" ht="15.95" customHeight="1">
      <c r="A10" s="72" t="s">
        <v>58</v>
      </c>
      <c r="B10" s="11" t="s">
        <v>18</v>
      </c>
      <c r="C10" s="17">
        <f aca="true" t="shared" si="0" ref="C10:C39">D10+E10</f>
        <v>4</v>
      </c>
      <c r="D10" s="17">
        <f>D11+D12</f>
        <v>4</v>
      </c>
      <c r="E10" s="17">
        <f>E11+E12</f>
        <v>0</v>
      </c>
      <c r="F10" s="23">
        <f aca="true" t="shared" si="1" ref="F10:F39">H10+T10</f>
        <v>195080</v>
      </c>
      <c r="G10" s="23">
        <f>G11+G12</f>
        <v>0</v>
      </c>
      <c r="H10" s="23">
        <f aca="true" t="shared" si="2" ref="H10:H39">I10+J10</f>
        <v>0</v>
      </c>
      <c r="I10" s="23">
        <f>I11+I12</f>
        <v>0</v>
      </c>
      <c r="J10" s="23">
        <f>J11+J12</f>
        <v>0</v>
      </c>
      <c r="K10" s="23">
        <f aca="true" t="shared" si="3" ref="K10:K39">L10+N10</f>
        <v>0</v>
      </c>
      <c r="L10" s="23">
        <f aca="true" t="shared" si="4" ref="L10:X10">L11+L12</f>
        <v>0</v>
      </c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4</v>
      </c>
      <c r="T10" s="23">
        <f t="shared" si="4"/>
        <v>195080</v>
      </c>
      <c r="U10" s="33">
        <f t="shared" si="4"/>
        <v>2</v>
      </c>
      <c r="V10" s="33">
        <f t="shared" si="4"/>
        <v>0</v>
      </c>
      <c r="W10" s="33">
        <f t="shared" si="4"/>
        <v>55</v>
      </c>
      <c r="X10" s="33">
        <f t="shared" si="4"/>
        <v>0</v>
      </c>
    </row>
    <row r="11" spans="1:24" ht="15.95" customHeight="1">
      <c r="A11" s="69"/>
      <c r="B11" s="12" t="s">
        <v>19</v>
      </c>
      <c r="C11" s="18">
        <f t="shared" si="0"/>
        <v>4</v>
      </c>
      <c r="D11" s="18">
        <v>4</v>
      </c>
      <c r="E11" s="18">
        <v>0</v>
      </c>
      <c r="F11" s="24">
        <f t="shared" si="1"/>
        <v>195080</v>
      </c>
      <c r="G11" s="24">
        <v>0</v>
      </c>
      <c r="H11" s="24">
        <f t="shared" si="2"/>
        <v>0</v>
      </c>
      <c r="I11" s="23">
        <v>0</v>
      </c>
      <c r="J11" s="23">
        <v>0</v>
      </c>
      <c r="K11" s="24">
        <f t="shared" si="3"/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17">
        <v>0</v>
      </c>
      <c r="R11" s="17">
        <v>0</v>
      </c>
      <c r="S11" s="17">
        <v>4</v>
      </c>
      <c r="T11" s="24">
        <v>195080</v>
      </c>
      <c r="U11" s="34">
        <v>2</v>
      </c>
      <c r="V11" s="34">
        <v>0</v>
      </c>
      <c r="W11" s="34">
        <v>55</v>
      </c>
      <c r="X11" s="34">
        <v>0</v>
      </c>
    </row>
    <row r="12" spans="1:24" ht="15.95" customHeight="1">
      <c r="A12" s="70"/>
      <c r="B12" s="12" t="s">
        <v>20</v>
      </c>
      <c r="C12" s="18">
        <f t="shared" si="0"/>
        <v>0</v>
      </c>
      <c r="D12" s="18">
        <v>0</v>
      </c>
      <c r="E12" s="18">
        <v>0</v>
      </c>
      <c r="F12" s="24">
        <f t="shared" si="1"/>
        <v>0</v>
      </c>
      <c r="G12" s="24">
        <v>0</v>
      </c>
      <c r="H12" s="24">
        <f t="shared" si="2"/>
        <v>0</v>
      </c>
      <c r="I12" s="23">
        <v>0</v>
      </c>
      <c r="J12" s="23">
        <v>0</v>
      </c>
      <c r="K12" s="23">
        <f t="shared" si="3"/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17">
        <v>0</v>
      </c>
      <c r="R12" s="17">
        <v>0</v>
      </c>
      <c r="S12" s="17">
        <v>0</v>
      </c>
      <c r="T12" s="24">
        <v>0</v>
      </c>
      <c r="U12" s="34">
        <v>0</v>
      </c>
      <c r="V12" s="34">
        <v>0</v>
      </c>
      <c r="W12" s="34">
        <v>0</v>
      </c>
      <c r="X12" s="34">
        <v>0</v>
      </c>
    </row>
    <row r="13" spans="1:24" ht="15.95" customHeight="1">
      <c r="A13" s="68" t="s">
        <v>59</v>
      </c>
      <c r="B13" s="11" t="s">
        <v>18</v>
      </c>
      <c r="C13" s="18">
        <f t="shared" si="0"/>
        <v>2</v>
      </c>
      <c r="D13" s="18">
        <f>D14+D15</f>
        <v>1</v>
      </c>
      <c r="E13" s="18">
        <f>E14+E15</f>
        <v>1</v>
      </c>
      <c r="F13" s="24">
        <f t="shared" si="1"/>
        <v>277931</v>
      </c>
      <c r="G13" s="24">
        <f>G14+G15</f>
        <v>1</v>
      </c>
      <c r="H13" s="24">
        <f t="shared" si="2"/>
        <v>56646</v>
      </c>
      <c r="I13" s="23">
        <f>I14+I15</f>
        <v>6386</v>
      </c>
      <c r="J13" s="23">
        <f>J14+J15</f>
        <v>50260</v>
      </c>
      <c r="K13" s="23">
        <f t="shared" si="3"/>
        <v>754</v>
      </c>
      <c r="L13" s="23">
        <f aca="true" t="shared" si="5" ref="L13:X13">L14+L15</f>
        <v>85</v>
      </c>
      <c r="M13" s="23">
        <f t="shared" si="5"/>
        <v>4</v>
      </c>
      <c r="N13" s="23">
        <f t="shared" si="5"/>
        <v>669</v>
      </c>
      <c r="O13" s="23">
        <f t="shared" si="5"/>
        <v>4</v>
      </c>
      <c r="P13" s="23">
        <f t="shared" si="5"/>
        <v>0</v>
      </c>
      <c r="Q13" s="17">
        <f t="shared" si="5"/>
        <v>4</v>
      </c>
      <c r="R13" s="17">
        <f t="shared" si="5"/>
        <v>0</v>
      </c>
      <c r="S13" s="17">
        <f t="shared" si="5"/>
        <v>1</v>
      </c>
      <c r="T13" s="24">
        <f t="shared" si="5"/>
        <v>221285</v>
      </c>
      <c r="U13" s="34">
        <f t="shared" si="5"/>
        <v>0</v>
      </c>
      <c r="V13" s="34">
        <f t="shared" si="5"/>
        <v>0</v>
      </c>
      <c r="W13" s="34">
        <f t="shared" si="5"/>
        <v>95</v>
      </c>
      <c r="X13" s="34">
        <f t="shared" si="5"/>
        <v>0</v>
      </c>
    </row>
    <row r="14" spans="1:24" ht="15.95" customHeight="1">
      <c r="A14" s="69"/>
      <c r="B14" s="12" t="s">
        <v>19</v>
      </c>
      <c r="C14" s="18">
        <f t="shared" si="0"/>
        <v>2</v>
      </c>
      <c r="D14" s="18">
        <v>1</v>
      </c>
      <c r="E14" s="18">
        <v>1</v>
      </c>
      <c r="F14" s="24">
        <f t="shared" si="1"/>
        <v>277931</v>
      </c>
      <c r="G14" s="24">
        <v>1</v>
      </c>
      <c r="H14" s="24">
        <f t="shared" si="2"/>
        <v>56646</v>
      </c>
      <c r="I14" s="23">
        <v>6386</v>
      </c>
      <c r="J14" s="23">
        <v>50260</v>
      </c>
      <c r="K14" s="23">
        <f t="shared" si="3"/>
        <v>754</v>
      </c>
      <c r="L14" s="23">
        <v>85</v>
      </c>
      <c r="M14" s="23">
        <v>4</v>
      </c>
      <c r="N14" s="23">
        <v>669</v>
      </c>
      <c r="O14" s="23">
        <v>4</v>
      </c>
      <c r="P14" s="23">
        <v>0</v>
      </c>
      <c r="Q14" s="17">
        <v>4</v>
      </c>
      <c r="R14" s="17">
        <v>0</v>
      </c>
      <c r="S14" s="17">
        <v>1</v>
      </c>
      <c r="T14" s="24">
        <v>221285</v>
      </c>
      <c r="U14" s="34">
        <v>0</v>
      </c>
      <c r="V14" s="34">
        <v>0</v>
      </c>
      <c r="W14" s="34">
        <v>95</v>
      </c>
      <c r="X14" s="34">
        <v>0</v>
      </c>
    </row>
    <row r="15" spans="1:24" ht="15.95" customHeight="1">
      <c r="A15" s="70"/>
      <c r="B15" s="12" t="s">
        <v>20</v>
      </c>
      <c r="C15" s="18">
        <f t="shared" si="0"/>
        <v>0</v>
      </c>
      <c r="D15" s="18">
        <v>0</v>
      </c>
      <c r="E15" s="18">
        <v>0</v>
      </c>
      <c r="F15" s="24">
        <f t="shared" si="1"/>
        <v>0</v>
      </c>
      <c r="G15" s="24">
        <v>0</v>
      </c>
      <c r="H15" s="24">
        <f t="shared" si="2"/>
        <v>0</v>
      </c>
      <c r="I15" s="23">
        <v>0</v>
      </c>
      <c r="J15" s="23">
        <v>0</v>
      </c>
      <c r="K15" s="23">
        <f t="shared" si="3"/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17">
        <v>0</v>
      </c>
      <c r="R15" s="17">
        <v>0</v>
      </c>
      <c r="S15" s="17">
        <v>0</v>
      </c>
      <c r="T15" s="24">
        <v>0</v>
      </c>
      <c r="U15" s="34">
        <v>0</v>
      </c>
      <c r="V15" s="34">
        <v>0</v>
      </c>
      <c r="W15" s="34">
        <v>0</v>
      </c>
      <c r="X15" s="34">
        <v>0</v>
      </c>
    </row>
    <row r="16" spans="1:24" ht="15.95" customHeight="1">
      <c r="A16" s="68" t="s">
        <v>60</v>
      </c>
      <c r="B16" s="11" t="s">
        <v>18</v>
      </c>
      <c r="C16" s="18">
        <f t="shared" si="0"/>
        <v>11</v>
      </c>
      <c r="D16" s="18">
        <f>D17+D18</f>
        <v>10</v>
      </c>
      <c r="E16" s="18">
        <f>E17+E18</f>
        <v>1</v>
      </c>
      <c r="F16" s="24">
        <f t="shared" si="1"/>
        <v>248112</v>
      </c>
      <c r="G16" s="24">
        <f>G17+G18</f>
        <v>0</v>
      </c>
      <c r="H16" s="24">
        <f t="shared" si="2"/>
        <v>0</v>
      </c>
      <c r="I16" s="23">
        <f>I17+I18</f>
        <v>0</v>
      </c>
      <c r="J16" s="23">
        <f>J17+J18</f>
        <v>0</v>
      </c>
      <c r="K16" s="23">
        <f t="shared" si="3"/>
        <v>0</v>
      </c>
      <c r="L16" s="23">
        <f aca="true" t="shared" si="6" ref="L16:X16">L17+L18</f>
        <v>0</v>
      </c>
      <c r="M16" s="23">
        <f t="shared" si="6"/>
        <v>0</v>
      </c>
      <c r="N16" s="23">
        <f t="shared" si="6"/>
        <v>0</v>
      </c>
      <c r="O16" s="23">
        <f t="shared" si="6"/>
        <v>0</v>
      </c>
      <c r="P16" s="23">
        <f t="shared" si="6"/>
        <v>0</v>
      </c>
      <c r="Q16" s="17">
        <f t="shared" si="6"/>
        <v>0</v>
      </c>
      <c r="R16" s="17">
        <f t="shared" si="6"/>
        <v>0</v>
      </c>
      <c r="S16" s="17">
        <f t="shared" si="6"/>
        <v>11</v>
      </c>
      <c r="T16" s="24">
        <f t="shared" si="6"/>
        <v>248112</v>
      </c>
      <c r="U16" s="34">
        <f t="shared" si="6"/>
        <v>0</v>
      </c>
      <c r="V16" s="34">
        <f t="shared" si="6"/>
        <v>0</v>
      </c>
      <c r="W16" s="34">
        <f t="shared" si="6"/>
        <v>51</v>
      </c>
      <c r="X16" s="34">
        <f t="shared" si="6"/>
        <v>0</v>
      </c>
    </row>
    <row r="17" spans="1:24" ht="15.95" customHeight="1">
      <c r="A17" s="69"/>
      <c r="B17" s="12" t="s">
        <v>19</v>
      </c>
      <c r="C17" s="18">
        <f t="shared" si="0"/>
        <v>11</v>
      </c>
      <c r="D17" s="18">
        <v>10</v>
      </c>
      <c r="E17" s="18">
        <v>1</v>
      </c>
      <c r="F17" s="24">
        <f t="shared" si="1"/>
        <v>248112</v>
      </c>
      <c r="G17" s="24">
        <v>0</v>
      </c>
      <c r="H17" s="24">
        <f t="shared" si="2"/>
        <v>0</v>
      </c>
      <c r="I17" s="23">
        <v>0</v>
      </c>
      <c r="J17" s="23">
        <v>0</v>
      </c>
      <c r="K17" s="23">
        <f t="shared" si="3"/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7">
        <v>0</v>
      </c>
      <c r="R17" s="17">
        <v>0</v>
      </c>
      <c r="S17" s="17">
        <v>11</v>
      </c>
      <c r="T17" s="24">
        <v>248112</v>
      </c>
      <c r="U17" s="34">
        <v>0</v>
      </c>
      <c r="V17" s="34">
        <v>0</v>
      </c>
      <c r="W17" s="34">
        <v>51</v>
      </c>
      <c r="X17" s="34">
        <v>0</v>
      </c>
    </row>
    <row r="18" spans="1:24" ht="15.95" customHeight="1">
      <c r="A18" s="70"/>
      <c r="B18" s="12" t="s">
        <v>20</v>
      </c>
      <c r="C18" s="18">
        <f t="shared" si="0"/>
        <v>0</v>
      </c>
      <c r="D18" s="18">
        <v>0</v>
      </c>
      <c r="E18" s="18">
        <v>0</v>
      </c>
      <c r="F18" s="24">
        <f t="shared" si="1"/>
        <v>0</v>
      </c>
      <c r="G18" s="24">
        <v>0</v>
      </c>
      <c r="H18" s="24">
        <f t="shared" si="2"/>
        <v>0</v>
      </c>
      <c r="I18" s="23">
        <v>0</v>
      </c>
      <c r="J18" s="23">
        <v>0</v>
      </c>
      <c r="K18" s="23">
        <f t="shared" si="3"/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7">
        <v>0</v>
      </c>
      <c r="R18" s="17">
        <v>0</v>
      </c>
      <c r="S18" s="17">
        <v>0</v>
      </c>
      <c r="T18" s="24">
        <v>0</v>
      </c>
      <c r="U18" s="34">
        <v>0</v>
      </c>
      <c r="V18" s="34">
        <v>0</v>
      </c>
      <c r="W18" s="34">
        <v>0</v>
      </c>
      <c r="X18" s="34">
        <v>0</v>
      </c>
    </row>
    <row r="19" spans="1:24" ht="15.95" customHeight="1">
      <c r="A19" s="68" t="s">
        <v>61</v>
      </c>
      <c r="B19" s="11" t="s">
        <v>18</v>
      </c>
      <c r="C19" s="18">
        <f t="shared" si="0"/>
        <v>6</v>
      </c>
      <c r="D19" s="18">
        <f>D20+D21</f>
        <v>1</v>
      </c>
      <c r="E19" s="18">
        <f>E20+E21</f>
        <v>5</v>
      </c>
      <c r="F19" s="24">
        <f t="shared" si="1"/>
        <v>376386</v>
      </c>
      <c r="G19" s="24">
        <f>G20+G21</f>
        <v>1</v>
      </c>
      <c r="H19" s="24">
        <f t="shared" si="2"/>
        <v>21193</v>
      </c>
      <c r="I19" s="23">
        <f>I20+I21</f>
        <v>17344</v>
      </c>
      <c r="J19" s="23">
        <f>J20+J21</f>
        <v>3849</v>
      </c>
      <c r="K19" s="23">
        <f t="shared" si="3"/>
        <v>1250</v>
      </c>
      <c r="L19" s="23">
        <f aca="true" t="shared" si="7" ref="L19:X19">L20+L21</f>
        <v>1023</v>
      </c>
      <c r="M19" s="23">
        <f t="shared" si="7"/>
        <v>0</v>
      </c>
      <c r="N19" s="23">
        <f t="shared" si="7"/>
        <v>227</v>
      </c>
      <c r="O19" s="23">
        <f t="shared" si="7"/>
        <v>0</v>
      </c>
      <c r="P19" s="23">
        <f t="shared" si="7"/>
        <v>0</v>
      </c>
      <c r="Q19" s="17">
        <f t="shared" si="7"/>
        <v>7</v>
      </c>
      <c r="R19" s="17">
        <f t="shared" si="7"/>
        <v>0</v>
      </c>
      <c r="S19" s="17">
        <f t="shared" si="7"/>
        <v>5</v>
      </c>
      <c r="T19" s="24">
        <f t="shared" si="7"/>
        <v>355193</v>
      </c>
      <c r="U19" s="34">
        <f t="shared" si="7"/>
        <v>14</v>
      </c>
      <c r="V19" s="34">
        <f t="shared" si="7"/>
        <v>0</v>
      </c>
      <c r="W19" s="34">
        <f t="shared" si="7"/>
        <v>231</v>
      </c>
      <c r="X19" s="34">
        <f t="shared" si="7"/>
        <v>0</v>
      </c>
    </row>
    <row r="20" spans="1:24" ht="15.95" customHeight="1">
      <c r="A20" s="69"/>
      <c r="B20" s="12" t="s">
        <v>19</v>
      </c>
      <c r="C20" s="18">
        <f t="shared" si="0"/>
        <v>6</v>
      </c>
      <c r="D20" s="18">
        <v>1</v>
      </c>
      <c r="E20" s="18">
        <v>5</v>
      </c>
      <c r="F20" s="24">
        <f t="shared" si="1"/>
        <v>376386</v>
      </c>
      <c r="G20" s="24">
        <v>1</v>
      </c>
      <c r="H20" s="24">
        <f t="shared" si="2"/>
        <v>21193</v>
      </c>
      <c r="I20" s="23">
        <v>17344</v>
      </c>
      <c r="J20" s="23">
        <v>3849</v>
      </c>
      <c r="K20" s="23">
        <f t="shared" si="3"/>
        <v>1250</v>
      </c>
      <c r="L20" s="23">
        <v>1023</v>
      </c>
      <c r="M20" s="23">
        <v>0</v>
      </c>
      <c r="N20" s="23">
        <v>227</v>
      </c>
      <c r="O20" s="23">
        <v>0</v>
      </c>
      <c r="P20" s="23">
        <v>0</v>
      </c>
      <c r="Q20" s="17">
        <v>7</v>
      </c>
      <c r="R20" s="17">
        <v>0</v>
      </c>
      <c r="S20" s="17">
        <v>5</v>
      </c>
      <c r="T20" s="24">
        <v>355193</v>
      </c>
      <c r="U20" s="34">
        <v>14</v>
      </c>
      <c r="V20" s="34">
        <v>0</v>
      </c>
      <c r="W20" s="34">
        <v>231</v>
      </c>
      <c r="X20" s="34">
        <v>0</v>
      </c>
    </row>
    <row r="21" spans="1:24" ht="15.95" customHeight="1">
      <c r="A21" s="70"/>
      <c r="B21" s="12" t="s">
        <v>20</v>
      </c>
      <c r="C21" s="18">
        <f t="shared" si="0"/>
        <v>0</v>
      </c>
      <c r="D21" s="18">
        <v>0</v>
      </c>
      <c r="E21" s="18">
        <v>0</v>
      </c>
      <c r="F21" s="24">
        <f t="shared" si="1"/>
        <v>0</v>
      </c>
      <c r="G21" s="24">
        <v>0</v>
      </c>
      <c r="H21" s="24">
        <f t="shared" si="2"/>
        <v>0</v>
      </c>
      <c r="I21" s="23">
        <v>0</v>
      </c>
      <c r="J21" s="23">
        <v>0</v>
      </c>
      <c r="K21" s="23">
        <f t="shared" si="3"/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17">
        <v>0</v>
      </c>
      <c r="R21" s="17">
        <v>0</v>
      </c>
      <c r="S21" s="17">
        <v>0</v>
      </c>
      <c r="T21" s="24">
        <v>0</v>
      </c>
      <c r="U21" s="34">
        <v>0</v>
      </c>
      <c r="V21" s="34">
        <v>0</v>
      </c>
      <c r="W21" s="34">
        <v>0</v>
      </c>
      <c r="X21" s="34">
        <v>0</v>
      </c>
    </row>
    <row r="22" spans="1:24" ht="15.95" customHeight="1">
      <c r="A22" s="68" t="s">
        <v>62</v>
      </c>
      <c r="B22" s="11" t="s">
        <v>18</v>
      </c>
      <c r="C22" s="18">
        <f t="shared" si="0"/>
        <v>9</v>
      </c>
      <c r="D22" s="18">
        <f>D23+D24</f>
        <v>8</v>
      </c>
      <c r="E22" s="18">
        <f>E23+E24</f>
        <v>1</v>
      </c>
      <c r="F22" s="24">
        <f t="shared" si="1"/>
        <v>1164424</v>
      </c>
      <c r="G22" s="24">
        <f>G23+G24</f>
        <v>2</v>
      </c>
      <c r="H22" s="24">
        <f t="shared" si="2"/>
        <v>297143</v>
      </c>
      <c r="I22" s="23">
        <f>I23+I24</f>
        <v>227384</v>
      </c>
      <c r="J22" s="23">
        <f>J23+J24</f>
        <v>69759</v>
      </c>
      <c r="K22" s="23">
        <f t="shared" si="3"/>
        <v>6023</v>
      </c>
      <c r="L22" s="23">
        <f aca="true" t="shared" si="8" ref="L22:X22">L23+L24</f>
        <v>4987</v>
      </c>
      <c r="M22" s="23">
        <f t="shared" si="8"/>
        <v>123</v>
      </c>
      <c r="N22" s="23">
        <f t="shared" si="8"/>
        <v>1036</v>
      </c>
      <c r="O22" s="23">
        <f t="shared" si="8"/>
        <v>11</v>
      </c>
      <c r="P22" s="23">
        <f t="shared" si="8"/>
        <v>112</v>
      </c>
      <c r="Q22" s="17">
        <f t="shared" si="8"/>
        <v>20</v>
      </c>
      <c r="R22" s="17">
        <f t="shared" si="8"/>
        <v>0</v>
      </c>
      <c r="S22" s="17">
        <f t="shared" si="8"/>
        <v>7</v>
      </c>
      <c r="T22" s="24">
        <f t="shared" si="8"/>
        <v>867281</v>
      </c>
      <c r="U22" s="34">
        <f t="shared" si="8"/>
        <v>12</v>
      </c>
      <c r="V22" s="34">
        <f t="shared" si="8"/>
        <v>0</v>
      </c>
      <c r="W22" s="34">
        <f t="shared" si="8"/>
        <v>280</v>
      </c>
      <c r="X22" s="34">
        <f t="shared" si="8"/>
        <v>0</v>
      </c>
    </row>
    <row r="23" spans="1:24" ht="15.95" customHeight="1">
      <c r="A23" s="69"/>
      <c r="B23" s="12" t="s">
        <v>19</v>
      </c>
      <c r="C23" s="18">
        <f t="shared" si="0"/>
        <v>8</v>
      </c>
      <c r="D23" s="18">
        <v>7</v>
      </c>
      <c r="E23" s="18">
        <v>1</v>
      </c>
      <c r="F23" s="24">
        <f t="shared" si="1"/>
        <v>1050602</v>
      </c>
      <c r="G23" s="24">
        <v>1</v>
      </c>
      <c r="H23" s="24">
        <f t="shared" si="2"/>
        <v>183321</v>
      </c>
      <c r="I23" s="23">
        <v>178142</v>
      </c>
      <c r="J23" s="23">
        <v>5179</v>
      </c>
      <c r="K23" s="23">
        <f t="shared" si="3"/>
        <v>2124</v>
      </c>
      <c r="L23" s="23">
        <v>2064</v>
      </c>
      <c r="M23" s="23">
        <v>11</v>
      </c>
      <c r="N23" s="23">
        <v>60</v>
      </c>
      <c r="O23" s="23">
        <v>11</v>
      </c>
      <c r="P23" s="23">
        <v>0</v>
      </c>
      <c r="Q23" s="17">
        <v>20</v>
      </c>
      <c r="R23" s="17">
        <v>0</v>
      </c>
      <c r="S23" s="17">
        <v>7</v>
      </c>
      <c r="T23" s="24">
        <v>867281</v>
      </c>
      <c r="U23" s="34">
        <v>12</v>
      </c>
      <c r="V23" s="34">
        <v>0</v>
      </c>
      <c r="W23" s="34">
        <v>280</v>
      </c>
      <c r="X23" s="34">
        <v>0</v>
      </c>
    </row>
    <row r="24" spans="1:24" ht="15.95" customHeight="1">
      <c r="A24" s="70"/>
      <c r="B24" s="12" t="s">
        <v>20</v>
      </c>
      <c r="C24" s="18">
        <f t="shared" si="0"/>
        <v>1</v>
      </c>
      <c r="D24" s="18">
        <v>1</v>
      </c>
      <c r="E24" s="18">
        <v>0</v>
      </c>
      <c r="F24" s="24">
        <f t="shared" si="1"/>
        <v>113822</v>
      </c>
      <c r="G24" s="24">
        <v>1</v>
      </c>
      <c r="H24" s="24">
        <f t="shared" si="2"/>
        <v>113822</v>
      </c>
      <c r="I24" s="23">
        <v>49242</v>
      </c>
      <c r="J24" s="23">
        <v>64580</v>
      </c>
      <c r="K24" s="23">
        <f t="shared" si="3"/>
        <v>3899</v>
      </c>
      <c r="L24" s="23">
        <v>2923</v>
      </c>
      <c r="M24" s="23">
        <v>112</v>
      </c>
      <c r="N24" s="23">
        <v>976</v>
      </c>
      <c r="O24" s="23">
        <v>0</v>
      </c>
      <c r="P24" s="23">
        <v>112</v>
      </c>
      <c r="Q24" s="17">
        <v>0</v>
      </c>
      <c r="R24" s="17">
        <v>0</v>
      </c>
      <c r="S24" s="17">
        <v>0</v>
      </c>
      <c r="T24" s="24">
        <v>0</v>
      </c>
      <c r="U24" s="34">
        <v>0</v>
      </c>
      <c r="V24" s="34">
        <v>0</v>
      </c>
      <c r="W24" s="34">
        <v>0</v>
      </c>
      <c r="X24" s="34">
        <v>0</v>
      </c>
    </row>
    <row r="25" spans="1:24" ht="15.95" customHeight="1">
      <c r="A25" s="68" t="s">
        <v>63</v>
      </c>
      <c r="B25" s="11" t="s">
        <v>18</v>
      </c>
      <c r="C25" s="18">
        <f t="shared" si="0"/>
        <v>9</v>
      </c>
      <c r="D25" s="18">
        <f>D26+D27</f>
        <v>4</v>
      </c>
      <c r="E25" s="18">
        <f>E26+E27</f>
        <v>5</v>
      </c>
      <c r="F25" s="24">
        <f t="shared" si="1"/>
        <v>420508</v>
      </c>
      <c r="G25" s="24">
        <f>G26+G27</f>
        <v>0</v>
      </c>
      <c r="H25" s="24">
        <f t="shared" si="2"/>
        <v>0</v>
      </c>
      <c r="I25" s="23">
        <f>I26+I27</f>
        <v>0</v>
      </c>
      <c r="J25" s="23">
        <f>J26+J27</f>
        <v>0</v>
      </c>
      <c r="K25" s="23">
        <f t="shared" si="3"/>
        <v>0</v>
      </c>
      <c r="L25" s="23">
        <f aca="true" t="shared" si="9" ref="L25:X25">L26+L27</f>
        <v>0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9"/>
        <v>9</v>
      </c>
      <c r="T25" s="24">
        <f t="shared" si="9"/>
        <v>420508</v>
      </c>
      <c r="U25" s="34">
        <f t="shared" si="9"/>
        <v>10</v>
      </c>
      <c r="V25" s="34">
        <f t="shared" si="9"/>
        <v>0</v>
      </c>
      <c r="W25" s="34">
        <f t="shared" si="9"/>
        <v>221</v>
      </c>
      <c r="X25" s="34">
        <f t="shared" si="9"/>
        <v>0</v>
      </c>
    </row>
    <row r="26" spans="1:24" ht="15.95" customHeight="1">
      <c r="A26" s="69"/>
      <c r="B26" s="12" t="s">
        <v>19</v>
      </c>
      <c r="C26" s="18">
        <f t="shared" si="0"/>
        <v>9</v>
      </c>
      <c r="D26" s="18">
        <v>4</v>
      </c>
      <c r="E26" s="18">
        <v>5</v>
      </c>
      <c r="F26" s="24">
        <f t="shared" si="1"/>
        <v>420508</v>
      </c>
      <c r="G26" s="24">
        <v>0</v>
      </c>
      <c r="H26" s="24">
        <f t="shared" si="2"/>
        <v>0</v>
      </c>
      <c r="I26" s="23">
        <v>0</v>
      </c>
      <c r="J26" s="23">
        <v>0</v>
      </c>
      <c r="K26" s="23">
        <f t="shared" si="3"/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17">
        <v>0</v>
      </c>
      <c r="R26" s="17">
        <v>0</v>
      </c>
      <c r="S26" s="17">
        <v>9</v>
      </c>
      <c r="T26" s="24">
        <v>420508</v>
      </c>
      <c r="U26" s="34">
        <v>10</v>
      </c>
      <c r="V26" s="34">
        <v>0</v>
      </c>
      <c r="W26" s="34">
        <v>221</v>
      </c>
      <c r="X26" s="34">
        <v>0</v>
      </c>
    </row>
    <row r="27" spans="1:24" ht="15.95" customHeight="1">
      <c r="A27" s="70"/>
      <c r="B27" s="12" t="s">
        <v>20</v>
      </c>
      <c r="C27" s="18">
        <f t="shared" si="0"/>
        <v>0</v>
      </c>
      <c r="D27" s="18">
        <v>0</v>
      </c>
      <c r="E27" s="18">
        <v>0</v>
      </c>
      <c r="F27" s="24">
        <f t="shared" si="1"/>
        <v>0</v>
      </c>
      <c r="G27" s="24">
        <v>0</v>
      </c>
      <c r="H27" s="24">
        <f t="shared" si="2"/>
        <v>0</v>
      </c>
      <c r="I27" s="23">
        <v>0</v>
      </c>
      <c r="J27" s="23">
        <v>0</v>
      </c>
      <c r="K27" s="23">
        <f t="shared" si="3"/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17">
        <v>0</v>
      </c>
      <c r="R27" s="17">
        <v>0</v>
      </c>
      <c r="S27" s="17">
        <v>0</v>
      </c>
      <c r="T27" s="24">
        <v>0</v>
      </c>
      <c r="U27" s="34">
        <v>0</v>
      </c>
      <c r="V27" s="34">
        <v>0</v>
      </c>
      <c r="W27" s="34">
        <v>0</v>
      </c>
      <c r="X27" s="34">
        <v>0</v>
      </c>
    </row>
    <row r="28" spans="1:24" ht="15.95" customHeight="1">
      <c r="A28" s="68" t="s">
        <v>64</v>
      </c>
      <c r="B28" s="11" t="s">
        <v>18</v>
      </c>
      <c r="C28" s="18">
        <f t="shared" si="0"/>
        <v>7</v>
      </c>
      <c r="D28" s="18">
        <f>D29+D30</f>
        <v>2</v>
      </c>
      <c r="E28" s="18">
        <f>E29+E30</f>
        <v>5</v>
      </c>
      <c r="F28" s="24">
        <f t="shared" si="1"/>
        <v>323188</v>
      </c>
      <c r="G28" s="24">
        <f>G29+G30</f>
        <v>0</v>
      </c>
      <c r="H28" s="24">
        <f t="shared" si="2"/>
        <v>0</v>
      </c>
      <c r="I28" s="23">
        <f>I29+I30</f>
        <v>0</v>
      </c>
      <c r="J28" s="23">
        <f>J29+J30</f>
        <v>0</v>
      </c>
      <c r="K28" s="23">
        <f t="shared" si="3"/>
        <v>0</v>
      </c>
      <c r="L28" s="23">
        <f aca="true" t="shared" si="10" ref="L28:X28">L29+L30</f>
        <v>0</v>
      </c>
      <c r="M28" s="23">
        <f t="shared" si="10"/>
        <v>0</v>
      </c>
      <c r="N28" s="23">
        <f t="shared" si="10"/>
        <v>0</v>
      </c>
      <c r="O28" s="23">
        <f t="shared" si="10"/>
        <v>0</v>
      </c>
      <c r="P28" s="23">
        <f t="shared" si="10"/>
        <v>0</v>
      </c>
      <c r="Q28" s="17">
        <f t="shared" si="10"/>
        <v>0</v>
      </c>
      <c r="R28" s="17">
        <f t="shared" si="10"/>
        <v>0</v>
      </c>
      <c r="S28" s="17">
        <f t="shared" si="10"/>
        <v>7</v>
      </c>
      <c r="T28" s="24">
        <f t="shared" si="10"/>
        <v>323188</v>
      </c>
      <c r="U28" s="34">
        <f t="shared" si="10"/>
        <v>1</v>
      </c>
      <c r="V28" s="34">
        <f t="shared" si="10"/>
        <v>0</v>
      </c>
      <c r="W28" s="34">
        <f t="shared" si="10"/>
        <v>229</v>
      </c>
      <c r="X28" s="34">
        <f t="shared" si="10"/>
        <v>0</v>
      </c>
    </row>
    <row r="29" spans="1:24" ht="15.95" customHeight="1">
      <c r="A29" s="69"/>
      <c r="B29" s="12" t="s">
        <v>19</v>
      </c>
      <c r="C29" s="18">
        <f t="shared" si="0"/>
        <v>7</v>
      </c>
      <c r="D29" s="18">
        <v>2</v>
      </c>
      <c r="E29" s="18">
        <v>5</v>
      </c>
      <c r="F29" s="24">
        <f t="shared" si="1"/>
        <v>323188</v>
      </c>
      <c r="G29" s="24">
        <v>0</v>
      </c>
      <c r="H29" s="24">
        <f t="shared" si="2"/>
        <v>0</v>
      </c>
      <c r="I29" s="23">
        <v>0</v>
      </c>
      <c r="J29" s="23">
        <v>0</v>
      </c>
      <c r="K29" s="24">
        <f t="shared" si="3"/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17">
        <v>0</v>
      </c>
      <c r="R29" s="17">
        <v>0</v>
      </c>
      <c r="S29" s="17">
        <v>7</v>
      </c>
      <c r="T29" s="24">
        <v>323188</v>
      </c>
      <c r="U29" s="34">
        <v>1</v>
      </c>
      <c r="V29" s="34">
        <v>0</v>
      </c>
      <c r="W29" s="34">
        <v>229</v>
      </c>
      <c r="X29" s="34">
        <v>0</v>
      </c>
    </row>
    <row r="30" spans="1:24" ht="15.95" customHeight="1">
      <c r="A30" s="70"/>
      <c r="B30" s="12" t="s">
        <v>20</v>
      </c>
      <c r="C30" s="18">
        <f t="shared" si="0"/>
        <v>0</v>
      </c>
      <c r="D30" s="18">
        <v>0</v>
      </c>
      <c r="E30" s="18">
        <v>0</v>
      </c>
      <c r="F30" s="24">
        <f t="shared" si="1"/>
        <v>0</v>
      </c>
      <c r="G30" s="24">
        <v>0</v>
      </c>
      <c r="H30" s="24">
        <f t="shared" si="2"/>
        <v>0</v>
      </c>
      <c r="I30" s="23">
        <v>0</v>
      </c>
      <c r="J30" s="23">
        <v>0</v>
      </c>
      <c r="K30" s="23">
        <f t="shared" si="3"/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17">
        <v>0</v>
      </c>
      <c r="R30" s="17">
        <v>0</v>
      </c>
      <c r="S30" s="17">
        <v>0</v>
      </c>
      <c r="T30" s="24">
        <v>0</v>
      </c>
      <c r="U30" s="34">
        <v>0</v>
      </c>
      <c r="V30" s="34">
        <v>0</v>
      </c>
      <c r="W30" s="34">
        <v>0</v>
      </c>
      <c r="X30" s="34">
        <v>0</v>
      </c>
    </row>
    <row r="31" spans="1:24" ht="15.95" customHeight="1">
      <c r="A31" s="68" t="s">
        <v>65</v>
      </c>
      <c r="B31" s="11" t="s">
        <v>18</v>
      </c>
      <c r="C31" s="18">
        <f t="shared" si="0"/>
        <v>7</v>
      </c>
      <c r="D31" s="18">
        <f>D32+D33</f>
        <v>5</v>
      </c>
      <c r="E31" s="18">
        <f>E32+E33</f>
        <v>2</v>
      </c>
      <c r="F31" s="24">
        <f t="shared" si="1"/>
        <v>225000</v>
      </c>
      <c r="G31" s="24">
        <f>G32+G33</f>
        <v>1</v>
      </c>
      <c r="H31" s="24">
        <f t="shared" si="2"/>
        <v>49928</v>
      </c>
      <c r="I31" s="24">
        <f>I32+I33</f>
        <v>10958</v>
      </c>
      <c r="J31" s="24">
        <f>J32+J33</f>
        <v>38970</v>
      </c>
      <c r="K31" s="24">
        <f t="shared" si="3"/>
        <v>688</v>
      </c>
      <c r="L31" s="24">
        <f aca="true" t="shared" si="11" ref="L31:X31">L32+L33</f>
        <v>151</v>
      </c>
      <c r="M31" s="24">
        <f t="shared" si="11"/>
        <v>0</v>
      </c>
      <c r="N31" s="24">
        <f t="shared" si="11"/>
        <v>537</v>
      </c>
      <c r="O31" s="24">
        <f t="shared" si="11"/>
        <v>0</v>
      </c>
      <c r="P31" s="24">
        <f t="shared" si="11"/>
        <v>0</v>
      </c>
      <c r="Q31" s="18">
        <f t="shared" si="11"/>
        <v>5</v>
      </c>
      <c r="R31" s="18">
        <f t="shared" si="11"/>
        <v>0</v>
      </c>
      <c r="S31" s="18">
        <f t="shared" si="11"/>
        <v>6</v>
      </c>
      <c r="T31" s="24">
        <f t="shared" si="11"/>
        <v>175072</v>
      </c>
      <c r="U31" s="34">
        <f t="shared" si="11"/>
        <v>5</v>
      </c>
      <c r="V31" s="34">
        <f t="shared" si="11"/>
        <v>0</v>
      </c>
      <c r="W31" s="34">
        <f t="shared" si="11"/>
        <v>78</v>
      </c>
      <c r="X31" s="34">
        <f t="shared" si="11"/>
        <v>0</v>
      </c>
    </row>
    <row r="32" spans="1:24" ht="15.95" customHeight="1">
      <c r="A32" s="69"/>
      <c r="B32" s="12" t="s">
        <v>19</v>
      </c>
      <c r="C32" s="18">
        <f t="shared" si="0"/>
        <v>7</v>
      </c>
      <c r="D32" s="18">
        <v>5</v>
      </c>
      <c r="E32" s="18">
        <v>2</v>
      </c>
      <c r="F32" s="24">
        <f t="shared" si="1"/>
        <v>225000</v>
      </c>
      <c r="G32" s="24">
        <v>1</v>
      </c>
      <c r="H32" s="24">
        <f t="shared" si="2"/>
        <v>49928</v>
      </c>
      <c r="I32" s="23">
        <v>10958</v>
      </c>
      <c r="J32" s="23">
        <v>38970</v>
      </c>
      <c r="K32" s="23">
        <f t="shared" si="3"/>
        <v>688</v>
      </c>
      <c r="L32" s="23">
        <v>151</v>
      </c>
      <c r="M32" s="23">
        <v>0</v>
      </c>
      <c r="N32" s="23">
        <v>537</v>
      </c>
      <c r="O32" s="23">
        <v>0</v>
      </c>
      <c r="P32" s="23">
        <v>0</v>
      </c>
      <c r="Q32" s="17">
        <v>5</v>
      </c>
      <c r="R32" s="17">
        <v>0</v>
      </c>
      <c r="S32" s="17">
        <v>6</v>
      </c>
      <c r="T32" s="24">
        <v>175072</v>
      </c>
      <c r="U32" s="34">
        <v>5</v>
      </c>
      <c r="V32" s="34">
        <v>0</v>
      </c>
      <c r="W32" s="34">
        <v>78</v>
      </c>
      <c r="X32" s="34">
        <v>0</v>
      </c>
    </row>
    <row r="33" spans="1:24" ht="15.95" customHeight="1">
      <c r="A33" s="70"/>
      <c r="B33" s="12" t="s">
        <v>20</v>
      </c>
      <c r="C33" s="18">
        <f t="shared" si="0"/>
        <v>0</v>
      </c>
      <c r="D33" s="18">
        <v>0</v>
      </c>
      <c r="E33" s="18">
        <v>0</v>
      </c>
      <c r="F33" s="24">
        <f t="shared" si="1"/>
        <v>0</v>
      </c>
      <c r="G33" s="24">
        <v>0</v>
      </c>
      <c r="H33" s="24">
        <f t="shared" si="2"/>
        <v>0</v>
      </c>
      <c r="I33" s="24">
        <v>0</v>
      </c>
      <c r="J33" s="24">
        <v>0</v>
      </c>
      <c r="K33" s="24">
        <f t="shared" si="3"/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18">
        <v>0</v>
      </c>
      <c r="R33" s="18">
        <v>0</v>
      </c>
      <c r="S33" s="18">
        <v>0</v>
      </c>
      <c r="T33" s="24">
        <v>0</v>
      </c>
      <c r="U33" s="34">
        <v>0</v>
      </c>
      <c r="V33" s="34">
        <v>0</v>
      </c>
      <c r="W33" s="34">
        <v>0</v>
      </c>
      <c r="X33" s="34">
        <v>0</v>
      </c>
    </row>
    <row r="34" spans="1:24" ht="15.95" customHeight="1">
      <c r="A34" s="68" t="s">
        <v>66</v>
      </c>
      <c r="B34" s="11" t="s">
        <v>18</v>
      </c>
      <c r="C34" s="18">
        <f t="shared" si="0"/>
        <v>1</v>
      </c>
      <c r="D34" s="18">
        <f>D35+D36</f>
        <v>0</v>
      </c>
      <c r="E34" s="18">
        <f>E35+E36</f>
        <v>1</v>
      </c>
      <c r="F34" s="24">
        <f t="shared" si="1"/>
        <v>6161</v>
      </c>
      <c r="G34" s="24">
        <f>G35+G36</f>
        <v>0</v>
      </c>
      <c r="H34" s="24">
        <f t="shared" si="2"/>
        <v>0</v>
      </c>
      <c r="I34" s="23">
        <f>I35+I36</f>
        <v>0</v>
      </c>
      <c r="J34" s="23">
        <f>J35+J36</f>
        <v>0</v>
      </c>
      <c r="K34" s="23">
        <f t="shared" si="3"/>
        <v>0</v>
      </c>
      <c r="L34" s="23">
        <f aca="true" t="shared" si="12" ref="L34:X34">L35+L36</f>
        <v>0</v>
      </c>
      <c r="M34" s="23">
        <f t="shared" si="12"/>
        <v>0</v>
      </c>
      <c r="N34" s="23">
        <f t="shared" si="12"/>
        <v>0</v>
      </c>
      <c r="O34" s="23">
        <f t="shared" si="12"/>
        <v>0</v>
      </c>
      <c r="P34" s="23">
        <f t="shared" si="12"/>
        <v>0</v>
      </c>
      <c r="Q34" s="17">
        <f t="shared" si="12"/>
        <v>0</v>
      </c>
      <c r="R34" s="17">
        <f t="shared" si="12"/>
        <v>0</v>
      </c>
      <c r="S34" s="17">
        <f t="shared" si="12"/>
        <v>1</v>
      </c>
      <c r="T34" s="24">
        <f t="shared" si="12"/>
        <v>6161</v>
      </c>
      <c r="U34" s="34">
        <f t="shared" si="12"/>
        <v>0</v>
      </c>
      <c r="V34" s="34">
        <f t="shared" si="12"/>
        <v>0</v>
      </c>
      <c r="W34" s="34">
        <f t="shared" si="12"/>
        <v>0</v>
      </c>
      <c r="X34" s="34">
        <f t="shared" si="12"/>
        <v>0</v>
      </c>
    </row>
    <row r="35" spans="1:24" ht="15.95" customHeight="1">
      <c r="A35" s="69"/>
      <c r="B35" s="12" t="s">
        <v>19</v>
      </c>
      <c r="C35" s="18">
        <f t="shared" si="0"/>
        <v>1</v>
      </c>
      <c r="D35" s="18">
        <v>0</v>
      </c>
      <c r="E35" s="18">
        <v>1</v>
      </c>
      <c r="F35" s="24">
        <f t="shared" si="1"/>
        <v>6161</v>
      </c>
      <c r="G35" s="24">
        <v>0</v>
      </c>
      <c r="H35" s="24">
        <f t="shared" si="2"/>
        <v>0</v>
      </c>
      <c r="I35" s="23">
        <v>0</v>
      </c>
      <c r="J35" s="23">
        <v>0</v>
      </c>
      <c r="K35" s="24">
        <f t="shared" si="3"/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17">
        <v>0</v>
      </c>
      <c r="R35" s="17">
        <v>0</v>
      </c>
      <c r="S35" s="17">
        <v>1</v>
      </c>
      <c r="T35" s="24">
        <v>6161</v>
      </c>
      <c r="U35" s="34">
        <v>0</v>
      </c>
      <c r="V35" s="34">
        <v>0</v>
      </c>
      <c r="W35" s="34">
        <v>0</v>
      </c>
      <c r="X35" s="34">
        <v>0</v>
      </c>
    </row>
    <row r="36" spans="1:24" ht="15.95" customHeight="1">
      <c r="A36" s="70"/>
      <c r="B36" s="12" t="s">
        <v>20</v>
      </c>
      <c r="C36" s="18">
        <f t="shared" si="0"/>
        <v>0</v>
      </c>
      <c r="D36" s="18">
        <v>0</v>
      </c>
      <c r="E36" s="18">
        <v>0</v>
      </c>
      <c r="F36" s="24">
        <f t="shared" si="1"/>
        <v>0</v>
      </c>
      <c r="G36" s="24">
        <v>0</v>
      </c>
      <c r="H36" s="24">
        <f t="shared" si="2"/>
        <v>0</v>
      </c>
      <c r="I36" s="23">
        <v>0</v>
      </c>
      <c r="J36" s="23">
        <v>0</v>
      </c>
      <c r="K36" s="23">
        <f t="shared" si="3"/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7">
        <v>0</v>
      </c>
      <c r="R36" s="17">
        <v>0</v>
      </c>
      <c r="S36" s="17">
        <v>0</v>
      </c>
      <c r="T36" s="24">
        <v>0</v>
      </c>
      <c r="U36" s="34">
        <v>0</v>
      </c>
      <c r="V36" s="34">
        <v>0</v>
      </c>
      <c r="W36" s="34">
        <v>0</v>
      </c>
      <c r="X36" s="34">
        <v>0</v>
      </c>
    </row>
    <row r="37" spans="1:24" ht="15.95" customHeight="1">
      <c r="A37" s="73" t="s">
        <v>67</v>
      </c>
      <c r="B37" s="12" t="s">
        <v>18</v>
      </c>
      <c r="C37" s="18">
        <f t="shared" si="0"/>
        <v>11</v>
      </c>
      <c r="D37" s="18">
        <f>D38+D39</f>
        <v>8</v>
      </c>
      <c r="E37" s="18">
        <f>E38+E39</f>
        <v>3</v>
      </c>
      <c r="F37" s="24">
        <f t="shared" si="1"/>
        <v>47112</v>
      </c>
      <c r="G37" s="24">
        <f>G38+G39</f>
        <v>0</v>
      </c>
      <c r="H37" s="24">
        <f t="shared" si="2"/>
        <v>0</v>
      </c>
      <c r="I37" s="24">
        <f>I38+I39</f>
        <v>0</v>
      </c>
      <c r="J37" s="24">
        <f>J38+J39</f>
        <v>0</v>
      </c>
      <c r="K37" s="24">
        <f t="shared" si="3"/>
        <v>0</v>
      </c>
      <c r="L37" s="24">
        <f aca="true" t="shared" si="13" ref="L37:X37">L38+L39</f>
        <v>0</v>
      </c>
      <c r="M37" s="24">
        <f t="shared" si="13"/>
        <v>0</v>
      </c>
      <c r="N37" s="24">
        <f t="shared" si="13"/>
        <v>0</v>
      </c>
      <c r="O37" s="24">
        <f t="shared" si="13"/>
        <v>0</v>
      </c>
      <c r="P37" s="24">
        <f t="shared" si="13"/>
        <v>0</v>
      </c>
      <c r="Q37" s="18">
        <f t="shared" si="13"/>
        <v>0</v>
      </c>
      <c r="R37" s="18">
        <f t="shared" si="13"/>
        <v>0</v>
      </c>
      <c r="S37" s="18">
        <f t="shared" si="13"/>
        <v>11</v>
      </c>
      <c r="T37" s="24">
        <f t="shared" si="13"/>
        <v>47112</v>
      </c>
      <c r="U37" s="34">
        <f t="shared" si="13"/>
        <v>22</v>
      </c>
      <c r="V37" s="34">
        <f t="shared" si="13"/>
        <v>0</v>
      </c>
      <c r="W37" s="34">
        <f t="shared" si="13"/>
        <v>16</v>
      </c>
      <c r="X37" s="34">
        <f t="shared" si="13"/>
        <v>0</v>
      </c>
    </row>
    <row r="38" spans="1:24" ht="15.95" customHeight="1">
      <c r="A38" s="74"/>
      <c r="B38" s="12" t="s">
        <v>19</v>
      </c>
      <c r="C38" s="19">
        <f t="shared" si="0"/>
        <v>11</v>
      </c>
      <c r="D38" s="19">
        <v>8</v>
      </c>
      <c r="E38" s="19">
        <v>3</v>
      </c>
      <c r="F38" s="25">
        <f t="shared" si="1"/>
        <v>47112</v>
      </c>
      <c r="G38" s="24">
        <v>0</v>
      </c>
      <c r="H38" s="25">
        <f t="shared" si="2"/>
        <v>0</v>
      </c>
      <c r="I38" s="23">
        <v>0</v>
      </c>
      <c r="J38" s="23">
        <v>0</v>
      </c>
      <c r="K38" s="24">
        <f t="shared" si="3"/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17">
        <v>0</v>
      </c>
      <c r="R38" s="17">
        <v>0</v>
      </c>
      <c r="S38" s="17">
        <v>11</v>
      </c>
      <c r="T38" s="24">
        <v>47112</v>
      </c>
      <c r="U38" s="34">
        <v>22</v>
      </c>
      <c r="V38" s="34">
        <v>0</v>
      </c>
      <c r="W38" s="34">
        <v>16</v>
      </c>
      <c r="X38" s="34">
        <v>0</v>
      </c>
    </row>
    <row r="39" spans="1:24" ht="15.95" customHeight="1">
      <c r="A39" s="75"/>
      <c r="B39" s="12" t="s">
        <v>20</v>
      </c>
      <c r="C39" s="19">
        <f t="shared" si="0"/>
        <v>0</v>
      </c>
      <c r="D39" s="19">
        <v>0</v>
      </c>
      <c r="E39" s="19">
        <v>0</v>
      </c>
      <c r="F39" s="25">
        <f t="shared" si="1"/>
        <v>0</v>
      </c>
      <c r="G39" s="24">
        <v>0</v>
      </c>
      <c r="H39" s="25">
        <f t="shared" si="2"/>
        <v>0</v>
      </c>
      <c r="I39" s="23">
        <v>0</v>
      </c>
      <c r="J39" s="23">
        <v>0</v>
      </c>
      <c r="K39" s="24">
        <f t="shared" si="3"/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17">
        <v>0</v>
      </c>
      <c r="R39" s="17">
        <v>0</v>
      </c>
      <c r="S39" s="17">
        <v>0</v>
      </c>
      <c r="T39" s="24">
        <v>0</v>
      </c>
      <c r="U39" s="34">
        <v>0</v>
      </c>
      <c r="V39" s="34">
        <v>0</v>
      </c>
      <c r="W39" s="34">
        <v>0</v>
      </c>
      <c r="X39" s="34">
        <v>0</v>
      </c>
    </row>
    <row r="40" spans="1:24" ht="15.95" customHeight="1">
      <c r="A40" s="4" t="s">
        <v>15</v>
      </c>
      <c r="B40" s="79" t="s">
        <v>69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5.75" customHeight="1">
      <c r="A41" s="37" t="s">
        <v>68</v>
      </c>
      <c r="B41" s="39"/>
      <c r="C41" s="39"/>
      <c r="D41" s="39"/>
      <c r="E41" s="39"/>
      <c r="F41" s="40" t="s">
        <v>70</v>
      </c>
      <c r="G41" s="39"/>
      <c r="H41" s="39"/>
      <c r="I41" s="39"/>
      <c r="J41" s="29" t="s">
        <v>71</v>
      </c>
      <c r="K41" s="39"/>
      <c r="L41" s="39"/>
      <c r="M41" s="39"/>
      <c r="N41" s="39"/>
      <c r="O41" s="39" t="s">
        <v>73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.75" customHeight="1">
      <c r="A42" s="6"/>
      <c r="B42" s="6"/>
      <c r="C42" s="6"/>
      <c r="D42" s="6"/>
      <c r="E42" s="6"/>
      <c r="F42" s="6"/>
      <c r="G42" s="6"/>
      <c r="H42" s="6"/>
      <c r="I42" s="6"/>
      <c r="J42" s="29" t="s">
        <v>72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 t="s">
        <v>74</v>
      </c>
    </row>
    <row r="43" spans="1:24" ht="15.75" customHeight="1">
      <c r="A43" s="78" t="s">
        <v>75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5.75" customHeight="1">
      <c r="A44" s="81" t="s">
        <v>76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15.75" customHeight="1">
      <c r="A45" s="7"/>
    </row>
    <row r="47" ht="16.5">
      <c r="J47" s="29"/>
    </row>
    <row r="48" ht="16.5">
      <c r="J48" s="29"/>
    </row>
  </sheetData>
  <mergeCells count="38">
    <mergeCell ref="A43:X43"/>
    <mergeCell ref="A28:A30"/>
    <mergeCell ref="A31:A33"/>
    <mergeCell ref="A34:A36"/>
    <mergeCell ref="A37:A39"/>
    <mergeCell ref="B40:X40"/>
    <mergeCell ref="T8:T9"/>
    <mergeCell ref="A10:A12"/>
    <mergeCell ref="A13:A15"/>
    <mergeCell ref="A16:A18"/>
    <mergeCell ref="A19:A21"/>
    <mergeCell ref="N8:N9"/>
    <mergeCell ref="A25:A27"/>
    <mergeCell ref="O8:P8"/>
    <mergeCell ref="Q8:R8"/>
    <mergeCell ref="S8:S9"/>
    <mergeCell ref="A22:A24"/>
    <mergeCell ref="A6:X6"/>
    <mergeCell ref="A7:A9"/>
    <mergeCell ref="B7:B9"/>
    <mergeCell ref="C7:F7"/>
    <mergeCell ref="G7:R7"/>
    <mergeCell ref="S7:X7"/>
    <mergeCell ref="C8:E8"/>
    <mergeCell ref="F8:F9"/>
    <mergeCell ref="G8:G9"/>
    <mergeCell ref="U8:V8"/>
    <mergeCell ref="W8:X8"/>
    <mergeCell ref="H8:H9"/>
    <mergeCell ref="I8:I9"/>
    <mergeCell ref="J8:J9"/>
    <mergeCell ref="K8:K9"/>
    <mergeCell ref="L8:L9"/>
    <mergeCell ref="T1:U1"/>
    <mergeCell ref="V1:X1"/>
    <mergeCell ref="T2:U2"/>
    <mergeCell ref="V2:X2"/>
    <mergeCell ref="A5:X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范志維</cp:lastModifiedBy>
  <dcterms:modified xsi:type="dcterms:W3CDTF">2021-05-06T02:44:06Z</dcterms:modified>
  <cp:category/>
  <cp:version/>
  <cp:contentType/>
  <cp:contentStatus/>
</cp:coreProperties>
</file>