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30-05-09" r:id="rId4"/>
    <sheet sheetId="2" name="10730-05-09-1" r:id="rId5"/>
  </sheets>
  <definedNames>
    <definedName name="pp" localSheetId="1" hidden="false">'10730-05-09-1'!$A$3:$R$35</definedName>
    <definedName name="pp" hidden="false">'10730-05-09'!$A$3:$R$34</definedName>
    <definedName name="_xlnm.Print_Area" localSheetId="0" hidden="false">'10730-05-09'!$A$3:$R$33</definedName>
    <definedName name="_xlnm.Print_Area" localSheetId="1" hidden="false">'10730-05-09-1'!$A$3:$R$34</definedName>
  </definedNames>
</workbook>
</file>

<file path=xl/sharedStrings.xml><?xml version="1.0" encoding="utf-8"?>
<sst xmlns="http://schemas.openxmlformats.org/spreadsheetml/2006/main" count="49">
  <si>
    <t>公　開　類</t>
  </si>
  <si>
    <t>公開類</t>
  </si>
  <si>
    <t>季報</t>
  </si>
  <si>
    <t>臺中市身心障礙者生活輔具費用補助</t>
  </si>
  <si>
    <t>中華民國110年第1季</t>
  </si>
  <si>
    <t>月份別</t>
  </si>
  <si>
    <t>總計</t>
  </si>
  <si>
    <t>1月</t>
  </si>
  <si>
    <t>2月</t>
  </si>
  <si>
    <t>3月</t>
  </si>
  <si>
    <t>臺中市政府</t>
  </si>
  <si>
    <t>每季終了後20日內編送</t>
  </si>
  <si>
    <t>障礙等級別</t>
  </si>
  <si>
    <t>合  計</t>
  </si>
  <si>
    <t>極重度</t>
  </si>
  <si>
    <t>重　度</t>
  </si>
  <si>
    <t>中　度</t>
  </si>
  <si>
    <t>輕　度</t>
  </si>
  <si>
    <t>季　　　報</t>
  </si>
  <si>
    <t>福利身分別</t>
  </si>
  <si>
    <t>人次</t>
  </si>
  <si>
    <t>合計</t>
  </si>
  <si>
    <t>男</t>
  </si>
  <si>
    <t>10730-05-09-2</t>
  </si>
  <si>
    <t>女</t>
  </si>
  <si>
    <t>金額</t>
  </si>
  <si>
    <t>中華民國 93年第2季( 4月至6月 )至108年第2至1季( 4月至3月 )</t>
  </si>
  <si>
    <t>低收入戶</t>
  </si>
  <si>
    <t xml:space="preserve">　　  1月</t>
  </si>
  <si>
    <t xml:space="preserve">　　  2月</t>
  </si>
  <si>
    <t xml:space="preserve">　　  3月</t>
  </si>
  <si>
    <t>中低收入戶</t>
  </si>
  <si>
    <t>編製機關</t>
  </si>
  <si>
    <t>表號</t>
  </si>
  <si>
    <t>非低收入戶及非中低收入戶</t>
  </si>
  <si>
    <t>臺中市政府社會局</t>
  </si>
  <si>
    <t>單位：人次、元</t>
  </si>
  <si>
    <t>依據各公所所申請輔助器具補助之身心障礙者經本府核准案件登記資料彙編。</t>
  </si>
  <si>
    <t>臺中市身心障礙者生活輔具費用補助(續完)</t>
  </si>
  <si>
    <t>備註</t>
  </si>
  <si>
    <t>資料來源：本局身心障礙福利科依據各區公所受理身心障礙者輔助器具申請並經本府核准登記案件資料彙編。</t>
  </si>
  <si>
    <t>填表說明：本表編製1份，並依統計法規定永久保存，資料透過網際網路上傳至「臺中市公務統計行政管理系統」與衛生福利部統計處資料庫。</t>
  </si>
  <si>
    <t>民國108年 4月 1日 15:15:51 印製</t>
  </si>
  <si>
    <t>本表編製2份，1份送主計處，1份自存外，應由網際網路線上傳送至衛生福利部統計處資料庫。</t>
  </si>
  <si>
    <t>依年齡別分</t>
  </si>
  <si>
    <t>未滿18歲</t>
  </si>
  <si>
    <t>18歲-未滿65歲</t>
  </si>
  <si>
    <t>65歲以上</t>
  </si>
  <si>
    <t>中華民國110年04月13日編製</t>
  </si>
</sst>
</file>

<file path=xl/styles.xml><?xml version="1.0" encoding="utf-8"?>
<styleSheet xmlns="http://schemas.openxmlformats.org/spreadsheetml/2006/main">
  <numFmts count="3">
    <numFmt formatCode="#,##0.0000;\-#,##0.0000;&quot;－&quot;" numFmtId="188"/>
    <numFmt formatCode="###,##0;\-###,##0;&quot;     －&quot;" numFmtId="189"/>
    <numFmt formatCode="###,###,##0;\-###,###,##0;&quot;         －&quot;" numFmtId="190"/>
  </numFmts>
  <fonts count="8">
    <font>
      <b val="false"/>
      <i val="false"/>
      <u val="none"/>
      <sz val="11"/>
      <color theme="1"/>
      <name val="Calibri"/>
      <scheme val="minor"/>
    </font>
    <font>
      <b val="false"/>
      <i val="false"/>
      <u val="none"/>
      <sz val="9"/>
      <color theme="1"/>
      <name val="Times New Roman"/>
    </font>
    <font>
      <b val="false"/>
      <i val="false"/>
      <u val="none"/>
      <sz val="12"/>
      <color theme="1"/>
      <name val="標楷體"/>
    </font>
    <font>
      <b val="false"/>
      <i val="false"/>
      <u val="none"/>
      <sz val="12"/>
      <color theme="1"/>
      <name val="Times New Roman"/>
    </font>
    <font>
      <b val="false"/>
      <i val="false"/>
      <u val="none"/>
      <sz val="24"/>
      <color theme="1"/>
      <name val="標楷體"/>
    </font>
    <font>
      <b val="true"/>
      <i val="false"/>
      <u val="none"/>
      <sz val="12"/>
      <color theme="1"/>
      <name val="新細明體"/>
    </font>
    <font>
      <b val="false"/>
      <i val="false"/>
      <u val="none"/>
      <sz val="12"/>
      <color theme="1"/>
      <name val="新細明體"/>
    </font>
    <font>
      <b val="false"/>
      <i val="false"/>
      <u val="none"/>
      <sz val="9"/>
      <color theme="1"/>
      <name val="新細明體"/>
    </font>
  </fonts>
  <fills count="3">
    <fill>
      <patternFill patternType="none"/>
    </fill>
    <fill>
      <patternFill patternType="gray125"/>
    </fill>
    <fill>
      <patternFill patternType="solid">
        <fgColor rgb="FFFFFF00"/>
        <bgColor rgb="FF000000"/>
      </patternFill>
    </fill>
  </fills>
  <borders count="2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none"/>
    </border>
    <border>
      <left style="none"/>
      <right style="none"/>
      <top style="medium">
        <color rgb="FF000000"/>
      </top>
      <bottom style="none"/>
    </border>
    <border>
      <left style="thin">
        <color rgb="FF000000"/>
      </left>
      <right style="none"/>
      <top style="none"/>
      <bottom style="thin">
        <color rgb="FF000000"/>
      </bottom>
    </border>
    <border>
      <left style="thin">
        <color rgb="FF000000"/>
      </left>
      <right style="medium">
        <color rgb="FF000000"/>
      </right>
      <top style="medium">
        <color rgb="FF000000"/>
      </top>
      <bottom style="none"/>
    </border>
    <border>
      <left style="thin">
        <color rgb="FF000000"/>
      </left>
      <right style="medium">
        <color rgb="FF000000"/>
      </right>
      <top style="none"/>
      <bottom style="none"/>
    </border>
    <border>
      <left style="thin">
        <color rgb="FF000000"/>
      </left>
      <right style="medium">
        <color rgb="FF000000"/>
      </right>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none"/>
      <top style="none"/>
      <bottom style="thin">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medium">
        <color rgb="FF000000"/>
      </bottom>
    </border>
    <border>
      <left style="none"/>
      <right style="none"/>
      <top style="thin">
        <color rgb="FF000000"/>
      </top>
      <bottom style="medium">
        <color rgb="FF000000"/>
      </bottom>
    </border>
    <border>
      <left style="none"/>
      <right style="medium">
        <color rgb="FF000000"/>
      </right>
      <top style="thin">
        <color rgb="FF000000"/>
      </top>
      <bottom style="medium">
        <color rgb="FF000000"/>
      </bottom>
    </border>
    <border>
      <left style="medium">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3" xfId="1" applyFont="true"/>
    <xf numFmtId="0" fontId="2" borderId="1" xfId="1" applyFont="true" applyBorder="true">
      <alignment horizontal="center" vertical="center" wrapText="true"/>
    </xf>
    <xf numFmtId="0" fontId="4" xfId="1" applyFont="true">
      <alignment horizontal="center" vertical="center" wrapText="true"/>
    </xf>
    <xf numFmtId="49" fontId="2" borderId="2" xfId="1" applyNumberFormat="true" applyFont="true" applyBorder="true">
      <alignment horizont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wrapText="true"/>
    </xf>
    <xf numFmtId="188" fontId="2" borderId="3" xfId="1" applyNumberFormat="true" applyFont="true" applyBorder="true">
      <alignment horizontal="center" vertical="center"/>
    </xf>
    <xf numFmtId="188" fontId="2" borderId="4" xfId="1" applyNumberFormat="true" applyFont="true" applyBorder="true">
      <alignment horizontal="center" vertical="center"/>
    </xf>
    <xf numFmtId="188" fontId="2" borderId="6" xfId="1" applyNumberFormat="true" applyFont="true" applyBorder="true">
      <alignment horizontal="center" vertical="center"/>
    </xf>
    <xf numFmtId="49" fontId="2" borderId="7" xfId="1" applyNumberFormat="true" applyFont="true" applyBorder="true">
      <alignment horizontal="center" vertical="center"/>
    </xf>
    <xf numFmtId="0" fontId="2" borderId="8" xfId="1" applyFont="true" applyBorder="true">
      <alignment horizontal="left" vertical="top" wrapText="true"/>
    </xf>
    <xf numFmtId="0" fontId="2" xfId="1" applyFont="true">
      <alignment horizontal="left"/>
    </xf>
    <xf numFmtId="0" fontId="2" xfId="1" applyFont="true">
      <alignment horizontal="left" vertical="top"/>
    </xf>
    <xf numFmtId="0" fontId="2" xfId="1" applyFont="true">
      <alignment vertical="center" wrapText="true"/>
    </xf>
    <xf numFmtId="0" fontId="2" borderId="9" xfId="1" applyFont="true" applyBorder="true">
      <alignment horizontal="left" vertical="center"/>
    </xf>
    <xf numFmtId="0" fontId="2" borderId="2" xfId="1" applyFont="true" applyBorder="true">
      <alignment horizontal="center" wrapText="true"/>
    </xf>
    <xf numFmtId="0" fontId="2" borderId="10" xfId="1" applyFont="true" applyBorder="true">
      <alignment horizontal="center" vertical="center" wrapText="true"/>
    </xf>
    <xf numFmtId="0" fontId="2" borderId="11" xfId="1" applyFont="true" applyBorder="true">
      <alignment horizontal="center" vertical="center" wrapText="true"/>
    </xf>
    <xf numFmtId="0" fontId="2" borderId="12" xfId="1" applyFont="true" applyBorder="true">
      <alignment horizontal="center" vertical="center" wrapText="true"/>
    </xf>
    <xf numFmtId="0" fontId="2" borderId="13" xfId="1" applyFont="true" applyBorder="true">
      <alignment horizontal="center" vertical="center"/>
    </xf>
    <xf numFmtId="0" fontId="2" borderId="9" xfId="1" applyFont="true" applyBorder="true">
      <alignment horizontal="center" vertical="center"/>
    </xf>
    <xf numFmtId="0" fontId="2" borderId="14" xfId="1" applyFont="true" applyBorder="true">
      <alignment horizontal="center" vertical="center"/>
    </xf>
    <xf numFmtId="0" fontId="2" xfId="1" applyFont="true">
      <alignment horizontal="left" vertical="top" wrapText="true"/>
    </xf>
    <xf numFmtId="0" fontId="2" borderId="15" xfId="1" applyFont="true" applyBorder="true">
      <alignment vertical="center" wrapText="true"/>
    </xf>
    <xf numFmtId="0" fontId="2" borderId="16" xfId="1" applyFont="true" applyBorder="true">
      <alignment horizontal="center" vertical="center" wrapText="true"/>
    </xf>
    <xf numFmtId="0" fontId="2" borderId="6" xfId="1" applyFont="true" applyBorder="true">
      <alignment horizontal="center" vertical="center" wrapText="true"/>
    </xf>
    <xf numFmtId="0" fontId="2" borderId="17" xfId="1" applyFont="true" applyBorder="true">
      <alignment horizontal="center" vertical="center" wrapText="true"/>
    </xf>
    <xf numFmtId="0" fontId="2" borderId="18" xfId="1" applyFont="true" applyBorder="true">
      <alignment horizontal="center" vertical="center" wrapText="true"/>
    </xf>
    <xf numFmtId="189" fontId="5" fillId="2" borderId="19" xfId="1" applyNumberFormat="true" applyFont="true" applyFill="true" applyBorder="true">
      <alignment horizontal="right" vertical="center"/>
    </xf>
    <xf numFmtId="189" fontId="5" fillId="2" borderId="20" xfId="1" applyNumberFormat="true" applyFont="true" applyFill="true" applyBorder="true">
      <alignment horizontal="right" vertical="center"/>
    </xf>
    <xf numFmtId="0" fontId="2" xfId="1" applyFont="true">
      <alignment horizontal="center" vertical="center" wrapText="true"/>
    </xf>
    <xf numFmtId="0" fontId="2" borderId="15" xfId="1" applyFont="true" applyBorder="true">
      <alignment horizontal="center" vertical="center" wrapText="true"/>
    </xf>
    <xf numFmtId="0" fontId="2" borderId="21" xfId="1" applyFont="true" applyBorder="true">
      <alignment horizontal="center" vertical="center" wrapText="true"/>
    </xf>
    <xf numFmtId="0" fontId="2" borderId="19" xfId="1" applyFont="true" applyBorder="true">
      <alignment horizontal="center" vertical="center" wrapText="true"/>
    </xf>
    <xf numFmtId="0" fontId="2" borderId="20" xfId="1" applyFont="true" applyBorder="true">
      <alignment horizontal="center" vertical="center" wrapText="true"/>
    </xf>
    <xf numFmtId="0" fontId="6" xfId="1" applyFont="true"/>
    <xf numFmtId="0" fontId="4" xfId="1" applyFont="true"/>
    <xf numFmtId="0" fontId="2" xfId="1" applyFont="true">
      <alignment horizontal="justify" wrapText="true"/>
    </xf>
    <xf numFmtId="0" fontId="1" borderId="15" xfId="1" applyFont="true" applyBorder="true">
      <alignment horizontal="justify" wrapText="true"/>
    </xf>
    <xf numFmtId="190" fontId="5" fillId="2" borderId="19" xfId="1" applyNumberFormat="true" applyFont="true" applyFill="true" applyBorder="true">
      <alignment horizontal="right" vertical="center"/>
    </xf>
    <xf numFmtId="190" fontId="5" fillId="2" borderId="20" xfId="1" applyNumberFormat="true" applyFont="true" applyFill="true" applyBorder="true">
      <alignment horizontal="right" vertical="center"/>
    </xf>
    <xf numFmtId="0" fontId="2" borderId="15" xfId="1" applyFont="true" applyBorder="true">
      <alignment horizontal="justify" wrapText="true"/>
    </xf>
    <xf numFmtId="189" fontId="5" fillId="2" borderId="1" xfId="1" applyNumberFormat="true" applyFont="true" applyFill="true" applyBorder="true">
      <alignment horizontal="right" vertical="center"/>
    </xf>
    <xf numFmtId="189" fontId="6" fillId="2" borderId="1" xfId="1" applyNumberFormat="true" applyFont="true" applyFill="true" applyBorder="true">
      <alignment horizontal="right" vertical="center"/>
    </xf>
    <xf numFmtId="189" fontId="5" borderId="1" xfId="1" applyNumberFormat="true" applyFont="true" applyBorder="true">
      <alignment horizontal="right" vertical="center"/>
    </xf>
    <xf numFmtId="189" fontId="6" borderId="1" xfId="1" applyNumberFormat="true" applyFont="true" applyBorder="true">
      <alignment horizontal="right" vertical="center"/>
    </xf>
    <xf numFmtId="189" fontId="6" borderId="20" xfId="1" applyNumberFormat="true" applyFont="true" applyBorder="true">
      <alignment horizontal="right" vertical="center"/>
    </xf>
    <xf numFmtId="190" fontId="5" borderId="1" xfId="1" applyNumberFormat="true" applyFont="true" applyBorder="true">
      <alignment horizontal="right" vertical="center"/>
    </xf>
    <xf numFmtId="190" fontId="6" borderId="1" xfId="1" applyNumberFormat="true" applyFont="true" applyBorder="true">
      <alignment horizontal="right" vertical="center"/>
    </xf>
    <xf numFmtId="190" fontId="6" borderId="20" xfId="1" applyNumberFormat="true" applyFont="true" applyBorder="true">
      <alignment horizontal="right" vertical="center"/>
    </xf>
    <xf numFmtId="0" fontId="2" borderId="1" xfId="1" applyFont="true" applyBorder="true">
      <alignment horizontal="center" wrapText="true"/>
    </xf>
    <xf numFmtId="0" fontId="2" xfId="1" applyFont="true">
      <alignment wrapText="true"/>
    </xf>
    <xf numFmtId="0" fontId="2" xfId="1" applyFont="true">
      <alignment horizontal="right"/>
    </xf>
    <xf numFmtId="0" fontId="2" borderId="9" xfId="1" applyFont="true" applyBorder="true">
      <alignment horizontal="center" vertical="center" wrapText="true"/>
    </xf>
    <xf numFmtId="0" fontId="2" borderId="14" xfId="1" applyFont="true" applyBorder="true">
      <alignment horizontal="center" vertical="center" wrapText="true"/>
    </xf>
    <xf numFmtId="0" fontId="2" borderId="22" xfId="1" applyFont="true" applyBorder="true">
      <alignment horizontal="center" vertical="center" wrapText="true"/>
    </xf>
    <xf numFmtId="189" fontId="5" fillId="2" borderId="9" xfId="1" applyNumberFormat="true" applyFont="true" applyFill="true" applyBorder="true">
      <alignment horizontal="right" vertical="center"/>
    </xf>
    <xf numFmtId="190" fontId="5" borderId="14" xfId="1" applyNumberFormat="true" applyFont="true" applyBorder="true">
      <alignment horizontal="right" vertical="center"/>
    </xf>
    <xf numFmtId="189" fontId="6" fillId="2" borderId="14" xfId="1" applyNumberFormat="true" applyFont="true" applyFill="true" applyBorder="true">
      <alignment horizontal="right" vertical="center"/>
    </xf>
    <xf numFmtId="190" fontId="6" borderId="14" xfId="1" applyNumberFormat="true" applyFont="true" applyBorder="true">
      <alignment horizontal="right" vertical="center"/>
    </xf>
    <xf numFmtId="190" fontId="6" borderId="22" xfId="1" applyNumberFormat="true" applyFont="true" applyBorder="true">
      <alignment horizontal="right" vertical="center"/>
    </xf>
    <xf numFmtId="0" fontId="3" xfId="1" applyFont="true">
      <alignment horizontal="center" vertical="center"/>
    </xf>
    <xf numFmtId="0" fontId="1" xfId="1" applyFont="true">
      <alignment horizontal="center" vertical="center"/>
    </xf>
    <xf numFmtId="0" fontId="1" xfId="1" applyFont="true">
      <alignment vertical="center"/>
    </xf>
    <xf numFmtId="188" fontId="2" borderId="23" xfId="1" applyNumberFormat="true" applyFont="true" applyBorder="true">
      <alignment horizontal="center" vertical="center"/>
    </xf>
    <xf numFmtId="0" fontId="2" xfId="1" applyFont="true">
      <alignment horizontal="left" vertical="center"/>
    </xf>
    <xf numFmtId="188" fontId="2" borderId="24" xfId="1" applyNumberFormat="true" applyFont="true" applyBorder="true">
      <alignment horizontal="center" vertical="center"/>
    </xf>
    <xf numFmtId="189" fontId="2" fillId="2" borderId="19" xfId="1" applyNumberFormat="true" applyFont="true" applyFill="true" applyBorder="true">
      <alignment horizontal="right" vertical="center"/>
    </xf>
    <xf numFmtId="189" fontId="2" fillId="2" borderId="1" xfId="1" applyNumberFormat="true" applyFont="true" applyFill="true" applyBorder="true">
      <alignment horizontal="right" vertical="center"/>
    </xf>
    <xf numFmtId="188" fontId="3" borderId="25" xfId="1" applyNumberFormat="true" applyFont="true" applyBorder="true">
      <alignment horizontal="left" vertical="center"/>
    </xf>
    <xf numFmtId="188" fontId="3" borderId="23" xfId="1" applyNumberFormat="true" applyFont="true" applyBorder="true">
      <alignment horizontal="left" vertical="center"/>
    </xf>
    <xf numFmtId="190" fontId="6" fillId="2" borderId="19" xfId="1" applyNumberFormat="true" applyFont="true" applyFill="true" applyBorder="true">
      <alignment horizontal="right" vertical="center"/>
    </xf>
    <xf numFmtId="190" fontId="6" fillId="2" borderId="1" xfId="1" applyNumberFormat="true" applyFont="true" applyFill="true" applyBorder="true">
      <alignment horizontal="right" vertical="center"/>
    </xf>
    <xf numFmtId="188" fontId="2" borderId="23" xfId="1" applyNumberFormat="true" applyFont="true" applyBorder="true">
      <alignment horizontal="left" vertical="center"/>
    </xf>
    <xf numFmtId="189" fontId="2" fillId="2" borderId="13" xfId="1" applyNumberFormat="true" applyFont="true" applyFill="true" applyBorder="true">
      <alignment horizontal="right" vertical="center"/>
    </xf>
    <xf numFmtId="190" fontId="6" fillId="2" borderId="14" xfId="1" applyNumberFormat="true" applyFont="true" applyFill="true" applyBorder="true">
      <alignment horizontal="right" vertical="center"/>
    </xf>
    <xf numFmtId="0" fontId="2" xfId="1" applyFont="true">
      <alignment horizontal="right" vertical="top"/>
    </xf>
    <xf numFmtId="0" fontId="7" xfId="1" applyFont="true">
      <alignment horizontal="center"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34"/>
  <sheetViews>
    <sheetView zoomScale="85" topLeftCell="A16" workbookViewId="0" showGridLines="1" showRowColHeaders="1">
      <selection activeCell="L15" sqref="L15:L15"/>
    </sheetView>
  </sheetViews>
  <sheetFormatPr customHeight="false" defaultColWidth="9.28125" defaultRowHeight="14.4"/>
  <cols>
    <col min="1" max="1" bestFit="false" customWidth="true" width="21.8515625" hidden="false" outlineLevel="0"/>
    <col min="2" max="2" bestFit="false" customWidth="true" width="15.7109375" hidden="false" outlineLevel="0"/>
    <col min="3" max="5" bestFit="false" customWidth="true" width="10.8515625" hidden="false" outlineLevel="0"/>
    <col min="6" max="6" bestFit="false" customWidth="true" width="17.8515625" hidden="false" outlineLevel="0"/>
    <col min="7" max="9" bestFit="false" customWidth="true" width="10.8515625" hidden="false" outlineLevel="0"/>
    <col min="10" max="10" bestFit="false" customWidth="true" width="17.8515625" hidden="false" outlineLevel="0"/>
    <col min="11" max="13" bestFit="false" customWidth="true" width="10.8515625" hidden="false" outlineLevel="0"/>
    <col min="14" max="14" bestFit="false" customWidth="true" width="15.8515625" hidden="false" outlineLevel="0"/>
    <col min="15" max="17" bestFit="false" customWidth="true" width="10.8515625" hidden="false" outlineLevel="0"/>
    <col min="18" max="18" bestFit="false" customWidth="true" width="17.8515625" hidden="false" outlineLevel="0"/>
  </cols>
  <sheetData>
    <row r="1" ht="31.5" s="2" customFormat="true" customHeight="true" hidden="true">
      <c r="A1" s="2" t="s">
        <v>0</v>
      </c>
      <c r="B1" s="2" t="s">
        <v>10</v>
      </c>
      <c r="C1" s="2" t="s">
        <v>18</v>
      </c>
      <c r="D1" s="2" t="s">
        <v>11</v>
      </c>
      <c r="E1" s="39" t="s">
        <v>23</v>
      </c>
      <c r="F1" s="40" t="s">
        <v>3</v>
      </c>
      <c r="G1" s="2" t="s">
        <v>26</v>
      </c>
      <c r="H1" s="2" t="s">
        <v>28</v>
      </c>
      <c r="I1" s="2" t="s">
        <v>29</v>
      </c>
      <c r="J1" s="2" t="s">
        <v>30</v>
      </c>
    </row>
    <row r="2" ht="28.5" s="2" customFormat="true" customHeight="true" hidden="true">
      <c r="A2" s="3"/>
      <c r="B2" s="3"/>
    </row>
    <row r="3" ht="18" customHeight="true">
      <c r="A3" s="4" t="s">
        <v>1</v>
      </c>
      <c r="B3" s="17"/>
      <c r="C3" s="17"/>
      <c r="D3" s="34"/>
      <c r="E3" s="34"/>
      <c r="F3" s="41"/>
      <c r="G3" s="41"/>
      <c r="H3" s="41"/>
      <c r="I3" s="41"/>
      <c r="J3" s="41"/>
      <c r="K3" s="41"/>
      <c r="L3" s="41"/>
      <c r="M3" s="41"/>
      <c r="N3" s="54" t="s">
        <v>32</v>
      </c>
      <c r="O3" s="54"/>
      <c r="P3" s="54" t="s">
        <v>35</v>
      </c>
      <c r="Q3" s="54"/>
      <c r="R3" s="54"/>
    </row>
    <row r="4" ht="18" customHeight="true">
      <c r="A4" s="4" t="s">
        <v>2</v>
      </c>
      <c r="B4" s="18" t="s">
        <v>11</v>
      </c>
      <c r="C4" s="27"/>
      <c r="D4" s="35"/>
      <c r="E4" s="35"/>
      <c r="F4" s="42"/>
      <c r="G4" s="45"/>
      <c r="H4" s="45"/>
      <c r="I4" s="45"/>
      <c r="J4" s="45"/>
      <c r="K4" s="45"/>
      <c r="L4" s="45"/>
      <c r="M4" s="45"/>
      <c r="N4" s="54" t="s">
        <v>33</v>
      </c>
      <c r="O4" s="54"/>
      <c r="P4" s="54" t="s">
        <v>23</v>
      </c>
      <c r="Q4" s="54"/>
      <c r="R4" s="54"/>
    </row>
    <row r="5" ht="36" customHeight="true">
      <c r="A5" s="5" t="s">
        <v>3</v>
      </c>
      <c r="B5" s="5"/>
      <c r="C5" s="5"/>
      <c r="D5" s="5"/>
      <c r="E5" s="5"/>
      <c r="F5" s="5"/>
      <c r="G5" s="5"/>
      <c r="H5" s="5"/>
      <c r="I5" s="5"/>
      <c r="J5" s="5"/>
      <c r="K5" s="5"/>
      <c r="L5" s="5"/>
      <c r="M5" s="5"/>
      <c r="N5" s="5"/>
      <c r="O5" s="5"/>
      <c r="P5" s="5"/>
      <c r="Q5" s="5"/>
      <c r="R5" s="5"/>
    </row>
    <row r="6" ht="24" customHeight="true">
      <c r="A6" s="6" t="s">
        <v>4</v>
      </c>
      <c r="B6" s="19"/>
      <c r="C6" s="19"/>
      <c r="D6" s="19"/>
      <c r="E6" s="19"/>
      <c r="F6" s="19"/>
      <c r="G6" s="19"/>
      <c r="H6" s="19"/>
      <c r="I6" s="19"/>
      <c r="J6" s="19"/>
      <c r="K6" s="19"/>
      <c r="L6" s="19"/>
      <c r="M6" s="19"/>
      <c r="N6" s="19"/>
      <c r="O6" s="19"/>
      <c r="P6" s="19"/>
      <c r="Q6" s="55"/>
      <c r="R6" s="56" t="s">
        <v>36</v>
      </c>
    </row>
    <row r="7" ht="24" customHeight="true">
      <c r="A7" s="7" t="s">
        <v>5</v>
      </c>
      <c r="B7" s="20" t="s">
        <v>12</v>
      </c>
      <c r="C7" s="28" t="s">
        <v>19</v>
      </c>
      <c r="D7" s="36"/>
      <c r="E7" s="36"/>
      <c r="F7" s="36"/>
      <c r="G7" s="36"/>
      <c r="H7" s="36"/>
      <c r="I7" s="36"/>
      <c r="J7" s="36"/>
      <c r="K7" s="36"/>
      <c r="L7" s="36"/>
      <c r="M7" s="36"/>
      <c r="N7" s="36"/>
      <c r="O7" s="36"/>
      <c r="P7" s="36"/>
      <c r="Q7" s="36"/>
      <c r="R7" s="36"/>
    </row>
    <row r="8" ht="24.9" s="65" customFormat="true" customHeight="true">
      <c r="A8" s="8"/>
      <c r="B8" s="21"/>
      <c r="C8" s="29" t="s">
        <v>6</v>
      </c>
      <c r="D8" s="37"/>
      <c r="E8" s="37"/>
      <c r="F8" s="37"/>
      <c r="G8" s="37" t="s">
        <v>27</v>
      </c>
      <c r="H8" s="37"/>
      <c r="I8" s="37"/>
      <c r="J8" s="37"/>
      <c r="K8" s="37" t="s">
        <v>31</v>
      </c>
      <c r="L8" s="37"/>
      <c r="M8" s="37"/>
      <c r="N8" s="37"/>
      <c r="O8" s="37" t="s">
        <v>34</v>
      </c>
      <c r="P8" s="37"/>
      <c r="Q8" s="37"/>
      <c r="R8" s="57"/>
    </row>
    <row r="9" ht="24.9" s="65" customFormat="true" customHeight="true">
      <c r="A9" s="8"/>
      <c r="B9" s="21"/>
      <c r="C9" s="30" t="s">
        <v>20</v>
      </c>
      <c r="D9" s="4"/>
      <c r="E9" s="4"/>
      <c r="F9" s="4" t="s">
        <v>25</v>
      </c>
      <c r="G9" s="4" t="s">
        <v>20</v>
      </c>
      <c r="H9" s="4"/>
      <c r="I9" s="4"/>
      <c r="J9" s="4" t="s">
        <v>25</v>
      </c>
      <c r="K9" s="4" t="s">
        <v>20</v>
      </c>
      <c r="L9" s="4"/>
      <c r="M9" s="4"/>
      <c r="N9" s="4" t="s">
        <v>25</v>
      </c>
      <c r="O9" s="4" t="s">
        <v>20</v>
      </c>
      <c r="P9" s="4"/>
      <c r="Q9" s="4"/>
      <c r="R9" s="58" t="s">
        <v>25</v>
      </c>
    </row>
    <row r="10" ht="24.9" s="65" customFormat="true" customHeight="true">
      <c r="A10" s="9"/>
      <c r="B10" s="22"/>
      <c r="C10" s="31" t="s">
        <v>21</v>
      </c>
      <c r="D10" s="38" t="s">
        <v>22</v>
      </c>
      <c r="E10" s="38" t="s">
        <v>24</v>
      </c>
      <c r="F10" s="38"/>
      <c r="G10" s="38" t="s">
        <v>21</v>
      </c>
      <c r="H10" s="38" t="s">
        <v>22</v>
      </c>
      <c r="I10" s="38" t="s">
        <v>24</v>
      </c>
      <c r="J10" s="38"/>
      <c r="K10" s="38" t="s">
        <v>21</v>
      </c>
      <c r="L10" s="38" t="s">
        <v>22</v>
      </c>
      <c r="M10" s="38" t="s">
        <v>24</v>
      </c>
      <c r="N10" s="38"/>
      <c r="O10" s="38" t="s">
        <v>21</v>
      </c>
      <c r="P10" s="38" t="s">
        <v>22</v>
      </c>
      <c r="Q10" s="38" t="s">
        <v>24</v>
      </c>
      <c r="R10" s="59"/>
    </row>
    <row r="11" ht="24" s="66" customFormat="true" customHeight="true">
      <c r="A11" s="10" t="s">
        <v>6</v>
      </c>
      <c r="B11" s="23" t="s">
        <v>13</v>
      </c>
      <c r="C11" s="32" t="n">
        <f>G11+K11+O11</f>
        <v>1934</v>
      </c>
      <c r="D11" s="32" t="n">
        <f>H11+L11+P11</f>
        <v>1104</v>
      </c>
      <c r="E11" s="32" t="n">
        <f>I11+M11+Q11</f>
        <v>830</v>
      </c>
      <c r="F11" s="43" t="n">
        <f>J11+N11+R11</f>
        <v>17499233</v>
      </c>
      <c r="G11" s="32" t="n">
        <f>H11+I11</f>
        <v>109</v>
      </c>
      <c r="H11" s="32" t="n">
        <f>SUM(H12:H15)</f>
        <v>75</v>
      </c>
      <c r="I11" s="32" t="n">
        <f>SUM(I12:I15)</f>
        <v>34</v>
      </c>
      <c r="J11" s="32" t="n">
        <f>SUM(J12:J15)</f>
        <v>1415450</v>
      </c>
      <c r="K11" s="32" t="n">
        <f>L11+M11</f>
        <v>31</v>
      </c>
      <c r="L11" s="32" t="n">
        <f>SUM(L12:L15)</f>
        <v>18</v>
      </c>
      <c r="M11" s="32" t="n">
        <f>SUM(M12:M15)</f>
        <v>13</v>
      </c>
      <c r="N11" s="32" t="n">
        <f>SUM(N12:N15)</f>
        <v>498560</v>
      </c>
      <c r="O11" s="32" t="n">
        <f>P11+Q11</f>
        <v>1794</v>
      </c>
      <c r="P11" s="32" t="n">
        <f>SUM(P12:P15)</f>
        <v>1011</v>
      </c>
      <c r="Q11" s="32" t="n">
        <f>SUM(Q12:Q15)</f>
        <v>783</v>
      </c>
      <c r="R11" s="60" t="n">
        <f>SUM(R12:R15)</f>
        <v>15585223</v>
      </c>
    </row>
    <row r="12" ht="24" s="66" customFormat="true" customHeight="true">
      <c r="A12" s="11"/>
      <c r="B12" s="24" t="s">
        <v>14</v>
      </c>
      <c r="C12" s="32" t="n">
        <f>G12+K12+O12</f>
        <v>257</v>
      </c>
      <c r="D12" s="32" t="n">
        <f>H12+L12+P12</f>
        <v>141</v>
      </c>
      <c r="E12" s="32" t="n">
        <f>I12+M12+Q12</f>
        <v>116</v>
      </c>
      <c r="F12" s="43" t="n">
        <f>J12+N12+R12</f>
        <v>2675574</v>
      </c>
      <c r="G12" s="46" t="n">
        <f>H12+I12</f>
        <v>20</v>
      </c>
      <c r="H12" s="48" t="n">
        <v>8</v>
      </c>
      <c r="I12" s="48" t="n">
        <v>12</v>
      </c>
      <c r="J12" s="51" t="n">
        <v>273000</v>
      </c>
      <c r="K12" s="46" t="n">
        <f>L12+M12</f>
        <v>4</v>
      </c>
      <c r="L12" s="48" t="n">
        <v>4</v>
      </c>
      <c r="M12" s="48" t="n">
        <v>0</v>
      </c>
      <c r="N12" s="51" t="n">
        <v>53500</v>
      </c>
      <c r="O12" s="46" t="n">
        <f>P12+Q12</f>
        <v>233</v>
      </c>
      <c r="P12" s="48" t="n">
        <v>129</v>
      </c>
      <c r="Q12" s="48" t="n">
        <v>104</v>
      </c>
      <c r="R12" s="61" t="n">
        <v>2349074</v>
      </c>
    </row>
    <row r="13" ht="24" s="66" customFormat="true" customHeight="true">
      <c r="A13" s="11"/>
      <c r="B13" s="24" t="s">
        <v>15</v>
      </c>
      <c r="C13" s="32" t="n">
        <f>G13+K13+O13</f>
        <v>596</v>
      </c>
      <c r="D13" s="32" t="n">
        <f>H13+L13+P13</f>
        <v>349</v>
      </c>
      <c r="E13" s="32" t="n">
        <f>I13+M13+Q13</f>
        <v>247</v>
      </c>
      <c r="F13" s="43" t="n">
        <f>J13+N13+R13</f>
        <v>6868140</v>
      </c>
      <c r="G13" s="46" t="n">
        <f>H13+I13</f>
        <v>41</v>
      </c>
      <c r="H13" s="48" t="n">
        <v>38</v>
      </c>
      <c r="I13" s="48" t="n">
        <v>3</v>
      </c>
      <c r="J13" s="51" t="n">
        <v>484800</v>
      </c>
      <c r="K13" s="46" t="n">
        <f>L13+M13</f>
        <v>15</v>
      </c>
      <c r="L13" s="48" t="n">
        <v>7</v>
      </c>
      <c r="M13" s="48" t="n">
        <v>8</v>
      </c>
      <c r="N13" s="51" t="n">
        <v>267810</v>
      </c>
      <c r="O13" s="46" t="n">
        <f>P13+Q13</f>
        <v>540</v>
      </c>
      <c r="P13" s="48" t="n">
        <v>304</v>
      </c>
      <c r="Q13" s="48" t="n">
        <v>236</v>
      </c>
      <c r="R13" s="61" t="n">
        <v>6115530</v>
      </c>
    </row>
    <row r="14" ht="24" s="66" customFormat="true" customHeight="true">
      <c r="A14" s="11"/>
      <c r="B14" s="24" t="s">
        <v>16</v>
      </c>
      <c r="C14" s="32" t="n">
        <f>G14+K14+O14</f>
        <v>512</v>
      </c>
      <c r="D14" s="32" t="n">
        <f>H14+L14+P14</f>
        <v>289</v>
      </c>
      <c r="E14" s="32" t="n">
        <f>I14+M14+Q14</f>
        <v>223</v>
      </c>
      <c r="F14" s="43" t="n">
        <f>J14+N14+R14</f>
        <v>4373500</v>
      </c>
      <c r="G14" s="46" t="n">
        <f>H14+I14</f>
        <v>35</v>
      </c>
      <c r="H14" s="48" t="n">
        <v>21</v>
      </c>
      <c r="I14" s="48" t="n">
        <v>14</v>
      </c>
      <c r="J14" s="51" t="n">
        <v>441700</v>
      </c>
      <c r="K14" s="46" t="n">
        <f>L14+M14</f>
        <v>9</v>
      </c>
      <c r="L14" s="48" t="n">
        <v>7</v>
      </c>
      <c r="M14" s="48" t="n">
        <v>2</v>
      </c>
      <c r="N14" s="51" t="n">
        <v>152750</v>
      </c>
      <c r="O14" s="46" t="n">
        <f>P14+Q14</f>
        <v>468</v>
      </c>
      <c r="P14" s="48" t="n">
        <v>261</v>
      </c>
      <c r="Q14" s="48" t="n">
        <v>207</v>
      </c>
      <c r="R14" s="61" t="n">
        <v>3779050</v>
      </c>
    </row>
    <row r="15" ht="24" s="66" customFormat="true" customHeight="true">
      <c r="A15" s="12"/>
      <c r="B15" s="24" t="s">
        <v>17</v>
      </c>
      <c r="C15" s="32" t="n">
        <f>G15+K15+O15</f>
        <v>569</v>
      </c>
      <c r="D15" s="32" t="n">
        <f>H15+L15+P15</f>
        <v>325</v>
      </c>
      <c r="E15" s="32" t="n">
        <f>I15+M15+Q15</f>
        <v>244</v>
      </c>
      <c r="F15" s="43" t="n">
        <f>J15+N15+R15</f>
        <v>3582019</v>
      </c>
      <c r="G15" s="46" t="n">
        <f>H15+I15</f>
        <v>13</v>
      </c>
      <c r="H15" s="48" t="n">
        <v>8</v>
      </c>
      <c r="I15" s="48" t="n">
        <v>5</v>
      </c>
      <c r="J15" s="51" t="n">
        <v>215950</v>
      </c>
      <c r="K15" s="46" t="n">
        <f>L15+M15</f>
        <v>3</v>
      </c>
      <c r="L15" s="48" t="n">
        <v>0</v>
      </c>
      <c r="M15" s="48" t="n">
        <v>3</v>
      </c>
      <c r="N15" s="51" t="n">
        <v>24500</v>
      </c>
      <c r="O15" s="46" t="n">
        <f>P15+Q15</f>
        <v>553</v>
      </c>
      <c r="P15" s="48" t="n">
        <v>317</v>
      </c>
      <c r="Q15" s="48" t="n">
        <v>236</v>
      </c>
      <c r="R15" s="61" t="n">
        <v>3341569</v>
      </c>
    </row>
    <row r="16" ht="24" s="66" customFormat="true" customHeight="true">
      <c r="A16" s="13" t="s">
        <v>7</v>
      </c>
      <c r="B16" s="24" t="s">
        <v>13</v>
      </c>
      <c r="C16" s="32" t="n">
        <f>G16+K16+O16</f>
        <v>771</v>
      </c>
      <c r="D16" s="32" t="n">
        <f>H16+L16+P16</f>
        <v>438</v>
      </c>
      <c r="E16" s="32" t="n">
        <f>I16+M16+Q16</f>
        <v>333</v>
      </c>
      <c r="F16" s="43" t="n">
        <f>J16+N16+R16</f>
        <v>7159132</v>
      </c>
      <c r="G16" s="46" t="n">
        <f>H16+I16</f>
        <v>39</v>
      </c>
      <c r="H16" s="47" t="n">
        <f>SUM(H17:H20)</f>
        <v>28</v>
      </c>
      <c r="I16" s="47" t="n">
        <f>SUM(I17:I20)</f>
        <v>11</v>
      </c>
      <c r="J16" s="47" t="n">
        <f>SUM(J17:J20)</f>
        <v>728900</v>
      </c>
      <c r="K16" s="46" t="n">
        <f>L16+M16</f>
        <v>16</v>
      </c>
      <c r="L16" s="47" t="n">
        <f>SUM(L17:L20)</f>
        <v>9</v>
      </c>
      <c r="M16" s="47" t="n">
        <v>7</v>
      </c>
      <c r="N16" s="47" t="n">
        <f>SUM(N17:N20)</f>
        <v>212810</v>
      </c>
      <c r="O16" s="46" t="n">
        <f>P16+Q16</f>
        <v>716</v>
      </c>
      <c r="P16" s="47" t="n">
        <f>SUM(P17:P20)</f>
        <v>401</v>
      </c>
      <c r="Q16" s="47" t="n">
        <f>SUM(Q17:Q20)</f>
        <v>315</v>
      </c>
      <c r="R16" s="62" t="n">
        <f>SUM(R17:R20)</f>
        <v>6217422</v>
      </c>
    </row>
    <row r="17" ht="24" s="66" customFormat="true" customHeight="true">
      <c r="A17" s="11"/>
      <c r="B17" s="24" t="s">
        <v>14</v>
      </c>
      <c r="C17" s="32" t="n">
        <f>G17+K17+O17</f>
        <v>98</v>
      </c>
      <c r="D17" s="32" t="n">
        <f>H17+L17+P17</f>
        <v>53</v>
      </c>
      <c r="E17" s="32" t="n">
        <f>I17+M17+Q17</f>
        <v>45</v>
      </c>
      <c r="F17" s="43" t="n">
        <f>J17+N17+R17</f>
        <v>1096575</v>
      </c>
      <c r="G17" s="46" t="n">
        <f>H17+I17</f>
        <v>5</v>
      </c>
      <c r="H17" s="49" t="n">
        <v>1</v>
      </c>
      <c r="I17" s="49" t="n">
        <v>4</v>
      </c>
      <c r="J17" s="52" t="n">
        <v>111000</v>
      </c>
      <c r="K17" s="46" t="n">
        <f>L17+M17</f>
        <v>2</v>
      </c>
      <c r="L17" s="49" t="n">
        <v>2</v>
      </c>
      <c r="M17" s="49" t="n">
        <v>0</v>
      </c>
      <c r="N17" s="52" t="n">
        <v>14000</v>
      </c>
      <c r="O17" s="46" t="n">
        <f>P17+Q17</f>
        <v>91</v>
      </c>
      <c r="P17" s="49" t="n">
        <v>50</v>
      </c>
      <c r="Q17" s="49" t="n">
        <v>41</v>
      </c>
      <c r="R17" s="63" t="n">
        <v>971575</v>
      </c>
    </row>
    <row r="18" ht="24" s="66" customFormat="true" customHeight="true">
      <c r="A18" s="11"/>
      <c r="B18" s="24" t="s">
        <v>15</v>
      </c>
      <c r="C18" s="32" t="n">
        <f>G18+K18+O18</f>
        <v>234</v>
      </c>
      <c r="D18" s="32" t="n">
        <f>H18+L18+P18</f>
        <v>140</v>
      </c>
      <c r="E18" s="32" t="n">
        <f>I18+M18+Q18</f>
        <v>94</v>
      </c>
      <c r="F18" s="43" t="n">
        <f>J18+N18+R18</f>
        <v>2508432</v>
      </c>
      <c r="G18" s="46" t="n">
        <f>H18+I18</f>
        <v>17</v>
      </c>
      <c r="H18" s="49" t="n">
        <v>16</v>
      </c>
      <c r="I18" s="49" t="n">
        <v>1</v>
      </c>
      <c r="J18" s="52" t="n">
        <v>253700</v>
      </c>
      <c r="K18" s="46" t="n">
        <f>L18+M18</f>
        <v>4</v>
      </c>
      <c r="L18" s="49" t="n">
        <v>1</v>
      </c>
      <c r="M18" s="49" t="n">
        <v>3</v>
      </c>
      <c r="N18" s="52" t="n">
        <v>25560</v>
      </c>
      <c r="O18" s="46" t="n">
        <f>P18+Q18</f>
        <v>213</v>
      </c>
      <c r="P18" s="49" t="n">
        <v>123</v>
      </c>
      <c r="Q18" s="49" t="n">
        <v>90</v>
      </c>
      <c r="R18" s="63" t="n">
        <v>2229172</v>
      </c>
    </row>
    <row r="19" ht="24" s="66" customFormat="true" customHeight="true">
      <c r="A19" s="11"/>
      <c r="B19" s="24" t="s">
        <v>16</v>
      </c>
      <c r="C19" s="32" t="n">
        <f>G19+K19+O19</f>
        <v>202</v>
      </c>
      <c r="D19" s="32" t="n">
        <f>H19+L19+P19</f>
        <v>113</v>
      </c>
      <c r="E19" s="32" t="n">
        <f>I19+M19+Q19</f>
        <v>89</v>
      </c>
      <c r="F19" s="43" t="n">
        <f>J19+N19+R19</f>
        <v>1984925</v>
      </c>
      <c r="G19" s="46" t="n">
        <f>H19+I19</f>
        <v>12</v>
      </c>
      <c r="H19" s="49" t="n">
        <v>8</v>
      </c>
      <c r="I19" s="49" t="n">
        <v>4</v>
      </c>
      <c r="J19" s="52" t="n">
        <v>224200</v>
      </c>
      <c r="K19" s="46" t="n">
        <f>L19+M19</f>
        <v>8</v>
      </c>
      <c r="L19" s="49" t="n">
        <v>6</v>
      </c>
      <c r="M19" s="49" t="n">
        <v>2</v>
      </c>
      <c r="N19" s="52" t="n">
        <v>150750</v>
      </c>
      <c r="O19" s="46" t="n">
        <f>P19+Q19</f>
        <v>182</v>
      </c>
      <c r="P19" s="49" t="n">
        <v>99</v>
      </c>
      <c r="Q19" s="49" t="n">
        <v>83</v>
      </c>
      <c r="R19" s="63" t="n">
        <v>1609975</v>
      </c>
    </row>
    <row r="20" ht="24" s="66" customFormat="true" customHeight="true">
      <c r="A20" s="12"/>
      <c r="B20" s="24" t="s">
        <v>17</v>
      </c>
      <c r="C20" s="32" t="n">
        <f>G20+K20+O20</f>
        <v>237</v>
      </c>
      <c r="D20" s="32" t="n">
        <f>H20+L20+P20</f>
        <v>132</v>
      </c>
      <c r="E20" s="32" t="n">
        <f>I20+M20+Q20</f>
        <v>105</v>
      </c>
      <c r="F20" s="43" t="n">
        <f>J20+N20+R20</f>
        <v>1569200</v>
      </c>
      <c r="G20" s="46" t="n">
        <f>H20+I20</f>
        <v>5</v>
      </c>
      <c r="H20" s="49" t="n">
        <v>3</v>
      </c>
      <c r="I20" s="49" t="n">
        <v>2</v>
      </c>
      <c r="J20" s="52" t="n">
        <v>140000</v>
      </c>
      <c r="K20" s="46" t="n">
        <f>L20+M20</f>
        <v>2</v>
      </c>
      <c r="L20" s="49" t="n">
        <v>0</v>
      </c>
      <c r="M20" s="49" t="n">
        <v>2</v>
      </c>
      <c r="N20" s="52" t="n">
        <v>22500</v>
      </c>
      <c r="O20" s="46" t="n">
        <f>P20+Q20</f>
        <v>230</v>
      </c>
      <c r="P20" s="49" t="n">
        <v>129</v>
      </c>
      <c r="Q20" s="49" t="n">
        <v>101</v>
      </c>
      <c r="R20" s="63" t="n">
        <v>1406700</v>
      </c>
    </row>
    <row r="21" ht="24" s="66" customFormat="true" customHeight="true">
      <c r="A21" s="13" t="s">
        <v>8</v>
      </c>
      <c r="B21" s="24" t="s">
        <v>13</v>
      </c>
      <c r="C21" s="32" t="n">
        <f>G21+K21+O21</f>
        <v>594</v>
      </c>
      <c r="D21" s="32" t="n">
        <f>H21+L21+P21</f>
        <v>338</v>
      </c>
      <c r="E21" s="32" t="n">
        <f>I21+M21+Q21</f>
        <v>256</v>
      </c>
      <c r="F21" s="43" t="n">
        <f>J21+N21+R21</f>
        <v>4723947</v>
      </c>
      <c r="G21" s="46" t="n">
        <f>H21+I21</f>
        <v>32</v>
      </c>
      <c r="H21" s="47" t="n">
        <v>18</v>
      </c>
      <c r="I21" s="47" t="n">
        <f>SUM(I22:I25)</f>
        <v>14</v>
      </c>
      <c r="J21" s="47" t="n">
        <f>SUM(J22:J25)</f>
        <v>364000</v>
      </c>
      <c r="K21" s="46" t="n">
        <f>L21+M21</f>
        <v>3</v>
      </c>
      <c r="L21" s="47" t="n">
        <f>SUM(L22:L25)</f>
        <v>2</v>
      </c>
      <c r="M21" s="47" t="n">
        <f>SUM(M22:M25)</f>
        <v>1</v>
      </c>
      <c r="N21" s="47" t="n">
        <v>100000</v>
      </c>
      <c r="O21" s="46" t="n">
        <f>P21+Q21</f>
        <v>559</v>
      </c>
      <c r="P21" s="47" t="n">
        <f>SUM(P22:P25)</f>
        <v>318</v>
      </c>
      <c r="Q21" s="47" t="n">
        <f>SUM(Q22:Q25)</f>
        <v>241</v>
      </c>
      <c r="R21" s="62" t="n">
        <f>SUM(R22:R25)</f>
        <v>4259947</v>
      </c>
    </row>
    <row r="22" ht="24" s="66" customFormat="true" customHeight="true">
      <c r="A22" s="11"/>
      <c r="B22" s="24" t="s">
        <v>14</v>
      </c>
      <c r="C22" s="32" t="n">
        <f>G22+K22+O22</f>
        <v>84</v>
      </c>
      <c r="D22" s="32" t="n">
        <f>H22+L22+P22</f>
        <v>47</v>
      </c>
      <c r="E22" s="32" t="n">
        <f>I22+M22+Q22</f>
        <v>37</v>
      </c>
      <c r="F22" s="43" t="n">
        <f>J22+N22+R22</f>
        <v>856899</v>
      </c>
      <c r="G22" s="46" t="n">
        <f>H22+I22</f>
        <v>4</v>
      </c>
      <c r="H22" s="49" t="n">
        <v>3</v>
      </c>
      <c r="I22" s="49" t="n">
        <v>1</v>
      </c>
      <c r="J22" s="52" t="n">
        <v>73000</v>
      </c>
      <c r="K22" s="46" t="n">
        <f>L22+M22</f>
        <v>0</v>
      </c>
      <c r="L22" s="49" t="n">
        <v>0</v>
      </c>
      <c r="M22" s="49" t="n">
        <v>0</v>
      </c>
      <c r="N22" s="52"/>
      <c r="O22" s="46" t="n">
        <f>P22+Q22</f>
        <v>80</v>
      </c>
      <c r="P22" s="49" t="n">
        <v>44</v>
      </c>
      <c r="Q22" s="49" t="n">
        <v>36</v>
      </c>
      <c r="R22" s="63" t="n">
        <v>783899</v>
      </c>
    </row>
    <row r="23" ht="24" s="66" customFormat="true" customHeight="true">
      <c r="A23" s="11"/>
      <c r="B23" s="24" t="s">
        <v>15</v>
      </c>
      <c r="C23" s="32" t="n">
        <f>G23+K23+O23</f>
        <v>191</v>
      </c>
      <c r="D23" s="32" t="n">
        <f>H23+L23+P23</f>
        <v>116</v>
      </c>
      <c r="E23" s="32" t="n">
        <f>I23+M23+Q23</f>
        <v>75</v>
      </c>
      <c r="F23" s="43" t="n">
        <f>J23+N23+R23</f>
        <v>1805699</v>
      </c>
      <c r="G23" s="46" t="n">
        <f>H23+I23</f>
        <v>11</v>
      </c>
      <c r="H23" s="49" t="n">
        <v>9</v>
      </c>
      <c r="I23" s="49" t="n">
        <v>2</v>
      </c>
      <c r="J23" s="52" t="n">
        <v>143000</v>
      </c>
      <c r="K23" s="46" t="n">
        <f>L23+M23</f>
        <v>3</v>
      </c>
      <c r="L23" s="49" t="n">
        <v>2</v>
      </c>
      <c r="M23" s="49" t="n">
        <v>1</v>
      </c>
      <c r="N23" s="52" t="n">
        <v>100000</v>
      </c>
      <c r="O23" s="46" t="n">
        <f>P23+Q23</f>
        <v>177</v>
      </c>
      <c r="P23" s="49" t="n">
        <v>105</v>
      </c>
      <c r="Q23" s="49" t="n">
        <v>72</v>
      </c>
      <c r="R23" s="63" t="n">
        <v>1562699</v>
      </c>
    </row>
    <row r="24" ht="24" s="66" customFormat="true" customHeight="true">
      <c r="A24" s="11"/>
      <c r="B24" s="24" t="s">
        <v>16</v>
      </c>
      <c r="C24" s="32" t="n">
        <f>G24+K24+O24</f>
        <v>168</v>
      </c>
      <c r="D24" s="32" t="n">
        <f>H24+L24+P24</f>
        <v>92</v>
      </c>
      <c r="E24" s="32" t="n">
        <f>I24+M24+Q24</f>
        <v>76</v>
      </c>
      <c r="F24" s="43" t="n">
        <f>J24+N24+R24</f>
        <v>1215250</v>
      </c>
      <c r="G24" s="46" t="n">
        <f>H24+I24</f>
        <v>12</v>
      </c>
      <c r="H24" s="49" t="n">
        <v>4</v>
      </c>
      <c r="I24" s="49" t="n">
        <v>8</v>
      </c>
      <c r="J24" s="52" t="n">
        <v>102500</v>
      </c>
      <c r="K24" s="46" t="n">
        <f>L24+M24</f>
        <v>0</v>
      </c>
      <c r="L24" s="49" t="n">
        <v>0</v>
      </c>
      <c r="M24" s="49" t="n">
        <v>0</v>
      </c>
      <c r="N24" s="52" t="n">
        <v>0</v>
      </c>
      <c r="O24" s="46" t="n">
        <f>P24+Q24</f>
        <v>156</v>
      </c>
      <c r="P24" s="49" t="n">
        <v>88</v>
      </c>
      <c r="Q24" s="49" t="n">
        <v>68</v>
      </c>
      <c r="R24" s="63" t="n">
        <v>1112750</v>
      </c>
    </row>
    <row r="25" ht="24" s="66" customFormat="true" customHeight="true">
      <c r="A25" s="12"/>
      <c r="B25" s="24" t="s">
        <v>17</v>
      </c>
      <c r="C25" s="32" t="n">
        <f>G25+K25+O25</f>
        <v>151</v>
      </c>
      <c r="D25" s="32" t="n">
        <f>H25+L25+P25</f>
        <v>83</v>
      </c>
      <c r="E25" s="32" t="n">
        <f>I25+M25+Q25</f>
        <v>68</v>
      </c>
      <c r="F25" s="43" t="n">
        <f>J25+N25+R25</f>
        <v>846099</v>
      </c>
      <c r="G25" s="46" t="n">
        <f>H25+I25</f>
        <v>5</v>
      </c>
      <c r="H25" s="49" t="n">
        <v>2</v>
      </c>
      <c r="I25" s="49" t="n">
        <v>3</v>
      </c>
      <c r="J25" s="52" t="n">
        <v>45500</v>
      </c>
      <c r="K25" s="46" t="n">
        <f>L25+M25</f>
        <v>0</v>
      </c>
      <c r="L25" s="49" t="n">
        <v>0</v>
      </c>
      <c r="M25" s="49" t="n">
        <v>0</v>
      </c>
      <c r="N25" s="52" t="n">
        <v>0</v>
      </c>
      <c r="O25" s="46" t="n">
        <f>P25+Q25</f>
        <v>146</v>
      </c>
      <c r="P25" s="49" t="n">
        <v>81</v>
      </c>
      <c r="Q25" s="49" t="n">
        <v>65</v>
      </c>
      <c r="R25" s="63" t="n">
        <v>800599</v>
      </c>
    </row>
    <row r="26" ht="24" s="66" customFormat="true" customHeight="true">
      <c r="A26" s="13" t="s">
        <v>9</v>
      </c>
      <c r="B26" s="24" t="s">
        <v>13</v>
      </c>
      <c r="C26" s="32" t="n">
        <f>G26+K26+O26</f>
        <v>569</v>
      </c>
      <c r="D26" s="32" t="n">
        <f>H26+L26+P26</f>
        <v>328</v>
      </c>
      <c r="E26" s="32" t="n">
        <f>I26+M26+Q26</f>
        <v>241</v>
      </c>
      <c r="F26" s="43" t="n">
        <f>J26+N26+R26</f>
        <v>5616154</v>
      </c>
      <c r="G26" s="47" t="n">
        <f>SUM(G27:G30)</f>
        <v>38</v>
      </c>
      <c r="H26" s="47" t="n">
        <f>SUM(H27:H30)</f>
        <v>29</v>
      </c>
      <c r="I26" s="47" t="n">
        <f>SUM(I27:I30)</f>
        <v>9</v>
      </c>
      <c r="J26" s="47" t="n">
        <f>SUM(J27:J30)</f>
        <v>322550</v>
      </c>
      <c r="K26" s="46" t="n">
        <f>L26+M26</f>
        <v>12</v>
      </c>
      <c r="L26" s="47" t="n">
        <f>SUM(L27:L30)</f>
        <v>7</v>
      </c>
      <c r="M26" s="47" t="n">
        <f>SUM(M27:M30)</f>
        <v>5</v>
      </c>
      <c r="N26" s="47" t="n">
        <f>SUM(N27:N30)</f>
        <v>185750</v>
      </c>
      <c r="O26" s="46" t="n">
        <f>P26+Q26</f>
        <v>519</v>
      </c>
      <c r="P26" s="47" t="n">
        <f>SUM(P27:P30)</f>
        <v>292</v>
      </c>
      <c r="Q26" s="47" t="n">
        <f>SUM(Q27:Q30)</f>
        <v>227</v>
      </c>
      <c r="R26" s="62" t="n">
        <f>SUM(R27:R30)</f>
        <v>5107854</v>
      </c>
    </row>
    <row r="27" ht="24" s="66" customFormat="true" customHeight="true">
      <c r="A27" s="11"/>
      <c r="B27" s="24" t="s">
        <v>14</v>
      </c>
      <c r="C27" s="32" t="n">
        <f>G27+K27+O27</f>
        <v>75</v>
      </c>
      <c r="D27" s="32" t="n">
        <f>H27+L27+P27</f>
        <v>41</v>
      </c>
      <c r="E27" s="32" t="n">
        <f>I27+M27+Q27</f>
        <v>34</v>
      </c>
      <c r="F27" s="43" t="n">
        <f>J27+N27+R27</f>
        <v>722100</v>
      </c>
      <c r="G27" s="46" t="n">
        <f>H27+I27</f>
        <v>11</v>
      </c>
      <c r="H27" s="49" t="n">
        <v>4</v>
      </c>
      <c r="I27" s="49" t="n">
        <v>7</v>
      </c>
      <c r="J27" s="52" t="n">
        <v>89000</v>
      </c>
      <c r="K27" s="46" t="n">
        <f>L27+M27</f>
        <v>2</v>
      </c>
      <c r="L27" s="49" t="n">
        <v>2</v>
      </c>
      <c r="M27" s="49" t="n">
        <v>0</v>
      </c>
      <c r="N27" s="52" t="n">
        <v>39500</v>
      </c>
      <c r="O27" s="46" t="n">
        <f>P27+Q27</f>
        <v>62</v>
      </c>
      <c r="P27" s="49" t="n">
        <v>35</v>
      </c>
      <c r="Q27" s="49" t="n">
        <v>27</v>
      </c>
      <c r="R27" s="63" t="n">
        <v>593600</v>
      </c>
    </row>
    <row r="28" ht="24" customHeight="true">
      <c r="A28" s="11"/>
      <c r="B28" s="25" t="s">
        <v>15</v>
      </c>
      <c r="C28" s="32" t="n">
        <f>G28+K28+O28</f>
        <v>171</v>
      </c>
      <c r="D28" s="32" t="n">
        <f>H28+L28+P28</f>
        <v>93</v>
      </c>
      <c r="E28" s="32" t="n">
        <f>I28+M28+Q28</f>
        <v>78</v>
      </c>
      <c r="F28" s="43" t="n">
        <f>J28+N28+R28</f>
        <v>2554009</v>
      </c>
      <c r="G28" s="46" t="n">
        <f>H28+I28</f>
        <v>13</v>
      </c>
      <c r="H28" s="49" t="n">
        <v>13</v>
      </c>
      <c r="I28" s="49" t="n">
        <v>0</v>
      </c>
      <c r="J28" s="52" t="n">
        <v>88100</v>
      </c>
      <c r="K28" s="46" t="n">
        <f>L28+M28</f>
        <v>8</v>
      </c>
      <c r="L28" s="49" t="n">
        <v>4</v>
      </c>
      <c r="M28" s="49" t="n">
        <v>4</v>
      </c>
      <c r="N28" s="52" t="n">
        <v>142250</v>
      </c>
      <c r="O28" s="46" t="n">
        <f>P28+Q28</f>
        <v>150</v>
      </c>
      <c r="P28" s="49" t="n">
        <v>76</v>
      </c>
      <c r="Q28" s="49" t="n">
        <v>74</v>
      </c>
      <c r="R28" s="63" t="n">
        <v>2323659</v>
      </c>
    </row>
    <row r="29" ht="24" customHeight="true">
      <c r="A29" s="11"/>
      <c r="B29" s="25" t="s">
        <v>16</v>
      </c>
      <c r="C29" s="32" t="n">
        <f>G29+K29+O29</f>
        <v>142</v>
      </c>
      <c r="D29" s="32" t="n">
        <f>H29+L29+P29</f>
        <v>84</v>
      </c>
      <c r="E29" s="32" t="n">
        <f>I29+M29+Q29</f>
        <v>58</v>
      </c>
      <c r="F29" s="43" t="n">
        <f>J29+N29+R29</f>
        <v>1173325</v>
      </c>
      <c r="G29" s="46" t="n">
        <f>H29+I29</f>
        <v>11</v>
      </c>
      <c r="H29" s="49" t="n">
        <v>9</v>
      </c>
      <c r="I29" s="49" t="n">
        <v>2</v>
      </c>
      <c r="J29" s="52" t="n">
        <v>115000</v>
      </c>
      <c r="K29" s="46" t="n">
        <f>L29+M29</f>
        <v>1</v>
      </c>
      <c r="L29" s="49" t="n">
        <v>1</v>
      </c>
      <c r="M29" s="49" t="n">
        <v>0</v>
      </c>
      <c r="N29" s="52" t="n">
        <v>2000</v>
      </c>
      <c r="O29" s="46" t="n">
        <f>P29+Q29</f>
        <v>130</v>
      </c>
      <c r="P29" s="49" t="n">
        <v>74</v>
      </c>
      <c r="Q29" s="49" t="n">
        <v>56</v>
      </c>
      <c r="R29" s="63" t="n">
        <v>1056325</v>
      </c>
    </row>
    <row r="30" ht="24" customHeight="true">
      <c r="A30" s="12"/>
      <c r="B30" s="25" t="s">
        <v>17</v>
      </c>
      <c r="C30" s="33" t="n">
        <f>G30+K30+O30</f>
        <v>181</v>
      </c>
      <c r="D30" s="33" t="n">
        <f>H30+L30+P30</f>
        <v>110</v>
      </c>
      <c r="E30" s="33" t="n">
        <f>I30+M30+Q30</f>
        <v>71</v>
      </c>
      <c r="F30" s="44" t="n">
        <f>J30+N30+R30</f>
        <v>1166720</v>
      </c>
      <c r="G30" s="33" t="n">
        <f>H30+I30</f>
        <v>3</v>
      </c>
      <c r="H30" s="50" t="n">
        <v>3</v>
      </c>
      <c r="I30" s="50" t="n">
        <v>0</v>
      </c>
      <c r="J30" s="53" t="n">
        <v>30450</v>
      </c>
      <c r="K30" s="33" t="n">
        <f>L30+M30</f>
        <v>1</v>
      </c>
      <c r="L30" s="50" t="n">
        <v>0</v>
      </c>
      <c r="M30" s="50" t="n">
        <v>1</v>
      </c>
      <c r="N30" s="53" t="n">
        <v>2000</v>
      </c>
      <c r="O30" s="33" t="n">
        <f>P30+Q30</f>
        <v>177</v>
      </c>
      <c r="P30" s="50" t="n">
        <v>107</v>
      </c>
      <c r="Q30" s="50" t="n">
        <v>70</v>
      </c>
      <c r="R30" s="64" t="n">
        <v>1134270</v>
      </c>
    </row>
    <row r="31" ht="24" customHeight="true">
      <c r="A31" s="14"/>
      <c r="B31" s="14"/>
      <c r="C31" s="26"/>
      <c r="D31" s="26"/>
      <c r="E31" s="26"/>
      <c r="F31" s="26"/>
      <c r="G31" s="26"/>
      <c r="H31" s="26"/>
      <c r="I31" s="26"/>
      <c r="J31" s="26"/>
      <c r="K31" s="26"/>
      <c r="L31" s="26"/>
      <c r="M31" s="26"/>
      <c r="N31" s="26"/>
      <c r="O31" s="26"/>
      <c r="P31" s="26"/>
      <c r="Q31" s="26"/>
      <c r="R31" s="26"/>
    </row>
    <row r="32" ht="36" s="67" customFormat="true" customHeight="true">
      <c r="A32" s="15"/>
      <c r="B32" s="15"/>
      <c r="C32" s="15"/>
      <c r="D32" s="15"/>
      <c r="E32" s="15"/>
      <c r="F32" s="15"/>
      <c r="G32" s="15"/>
      <c r="H32" s="15"/>
      <c r="I32" s="15"/>
      <c r="J32" s="15"/>
      <c r="K32" s="15"/>
      <c r="L32" s="15"/>
      <c r="M32" s="15"/>
      <c r="N32" s="15"/>
      <c r="O32" s="15"/>
      <c r="P32" s="15"/>
      <c r="Q32" s="15"/>
      <c r="R32" s="15"/>
    </row>
    <row r="33" ht="18" customHeight="true">
      <c r="A33" s="16"/>
      <c r="B33" s="16"/>
      <c r="C33" s="16"/>
      <c r="D33" s="16"/>
      <c r="E33" s="16"/>
      <c r="F33" s="16"/>
      <c r="G33" s="16"/>
      <c r="H33" s="16"/>
      <c r="I33" s="16"/>
      <c r="J33" s="16"/>
      <c r="K33" s="16"/>
      <c r="L33" s="16"/>
      <c r="M33" s="16"/>
      <c r="N33" s="16"/>
      <c r="O33" s="16"/>
      <c r="P33" s="16"/>
      <c r="Q33" s="16"/>
      <c r="R33" s="16"/>
    </row>
    <row r="34" ht="18" customHeight="true">
      <c r="A34" s="16"/>
      <c r="B34" s="26"/>
      <c r="C34" s="26"/>
      <c r="D34" s="26"/>
      <c r="E34" s="26"/>
      <c r="F34" s="26"/>
      <c r="G34" s="26"/>
      <c r="H34" s="26"/>
      <c r="I34" s="26"/>
      <c r="J34" s="26"/>
      <c r="K34" s="26"/>
      <c r="L34" s="26"/>
      <c r="M34" s="26"/>
      <c r="N34" s="26"/>
      <c r="O34" s="26"/>
      <c r="P34" s="26"/>
      <c r="Q34" s="26"/>
      <c r="R34" s="26"/>
    </row>
    <row r="35" ht="18" customHeight="true"/>
  </sheetData>
  <mergeCells>
    <mergeCell ref="P3:R3"/>
    <mergeCell ref="P4:R4"/>
    <mergeCell ref="N3:O3"/>
    <mergeCell ref="N4:O4"/>
    <mergeCell ref="A6:P6"/>
    <mergeCell ref="A33:R33"/>
    <mergeCell ref="A31:R31"/>
    <mergeCell ref="A11:A15"/>
    <mergeCell ref="A16:A20"/>
    <mergeCell ref="A21:A25"/>
    <mergeCell ref="A26:A30"/>
    <mergeCell ref="A32:R32"/>
    <mergeCell ref="A7:A10"/>
    <mergeCell ref="B7:B10"/>
    <mergeCell ref="A5:R5"/>
    <mergeCell ref="K8:N8"/>
    <mergeCell ref="C8:F8"/>
    <mergeCell ref="G8:J8"/>
    <mergeCell ref="O8:R8"/>
    <mergeCell ref="C7:R7"/>
    <mergeCell ref="R9:R10"/>
    <mergeCell ref="C9:E9"/>
    <mergeCell ref="G9:I9"/>
    <mergeCell ref="K9:M9"/>
    <mergeCell ref="O9:Q9"/>
    <mergeCell ref="F9:F10"/>
    <mergeCell ref="J9:J10"/>
    <mergeCell ref="N9:N10"/>
  </mergeCells>
  <pageMargins bottom="0.590551181102362" footer="0.31496062992126" header="0.31496062992126" left="0.748031496062992" right="0.748031496062992"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U35"/>
  <sheetViews>
    <sheetView zoomScale="85" topLeftCell="A9" workbookViewId="0" showGridLines="1" showRowColHeaders="1">
      <selection activeCell="O39" sqref="O39:O39"/>
    </sheetView>
  </sheetViews>
  <sheetFormatPr customHeight="false" defaultColWidth="9.28125" defaultRowHeight="14.4"/>
  <cols>
    <col min="1" max="1" bestFit="false" customWidth="true" width="21.8515625" hidden="false" outlineLevel="0"/>
    <col min="2" max="2" bestFit="false" customWidth="true" width="15.7109375" hidden="false" outlineLevel="0"/>
    <col min="3" max="5" bestFit="false" customWidth="true" width="10.8515625" hidden="false" outlineLevel="0"/>
    <col min="6" max="6" bestFit="false" customWidth="true" width="17.8515625" hidden="false" outlineLevel="0"/>
    <col min="7" max="9" bestFit="false" customWidth="true" width="10.8515625" hidden="false" outlineLevel="0"/>
    <col min="10" max="10" bestFit="false" customWidth="true" width="17.8515625" hidden="false" outlineLevel="0"/>
    <col min="11" max="13" bestFit="false" customWidth="true" width="10.8515625" hidden="false" outlineLevel="0"/>
    <col min="14" max="14" bestFit="false" customWidth="true" width="15.8515625" hidden="false" outlineLevel="0"/>
    <col min="15" max="17" bestFit="false" customWidth="true" width="10.8515625" hidden="false" outlineLevel="0"/>
    <col min="18" max="18" bestFit="false" customWidth="true" width="17.8515625" hidden="false" outlineLevel="0"/>
  </cols>
  <sheetData>
    <row r="1" ht="31.5" s="2" customFormat="true" customHeight="true" hidden="true">
      <c r="A1" s="3"/>
      <c r="B1" s="3"/>
    </row>
    <row r="2" ht="28.5" s="2" customFormat="true" customHeight="true" hidden="true">
      <c r="A2" s="2" t="s">
        <v>37</v>
      </c>
      <c r="B2" s="2" t="s">
        <v>42</v>
      </c>
      <c r="C2" s="2" t="s">
        <v>43</v>
      </c>
    </row>
    <row r="3" ht="18" customHeight="true">
      <c r="A3" s="4" t="s">
        <v>1</v>
      </c>
      <c r="B3" s="17"/>
      <c r="C3" s="17"/>
      <c r="D3" s="34"/>
      <c r="E3" s="34"/>
      <c r="F3" s="41"/>
      <c r="G3" s="41"/>
      <c r="H3" s="41"/>
      <c r="I3" s="41"/>
      <c r="J3" s="41"/>
      <c r="K3" s="41"/>
      <c r="L3" s="41"/>
      <c r="M3" s="41"/>
      <c r="N3" s="54" t="s">
        <v>32</v>
      </c>
      <c r="O3" s="54"/>
      <c r="P3" s="54" t="s">
        <v>35</v>
      </c>
      <c r="Q3" s="54"/>
      <c r="R3" s="54"/>
    </row>
    <row r="4" ht="18" customHeight="true">
      <c r="A4" s="4" t="s">
        <v>2</v>
      </c>
      <c r="B4" s="18" t="s">
        <v>11</v>
      </c>
      <c r="C4" s="27"/>
      <c r="D4" s="35"/>
      <c r="E4" s="35"/>
      <c r="F4" s="42"/>
      <c r="G4" s="45"/>
      <c r="H4" s="45"/>
      <c r="I4" s="45"/>
      <c r="J4" s="45"/>
      <c r="K4" s="45"/>
      <c r="L4" s="45"/>
      <c r="M4" s="45"/>
      <c r="N4" s="54" t="s">
        <v>33</v>
      </c>
      <c r="O4" s="54"/>
      <c r="P4" s="54" t="s">
        <v>23</v>
      </c>
      <c r="Q4" s="54"/>
      <c r="R4" s="54"/>
    </row>
    <row r="5" ht="36" customHeight="true">
      <c r="A5" s="5" t="s">
        <v>38</v>
      </c>
      <c r="B5" s="5"/>
      <c r="C5" s="5"/>
      <c r="D5" s="5"/>
      <c r="E5" s="5"/>
      <c r="F5" s="5"/>
      <c r="G5" s="5"/>
      <c r="H5" s="5"/>
      <c r="I5" s="5"/>
      <c r="J5" s="5"/>
      <c r="K5" s="5"/>
      <c r="L5" s="5"/>
      <c r="M5" s="5"/>
      <c r="N5" s="5"/>
      <c r="O5" s="5"/>
      <c r="P5" s="5"/>
      <c r="Q5" s="5"/>
      <c r="R5" s="5"/>
    </row>
    <row r="6" ht="24" customHeight="true">
      <c r="A6" s="6" t="s">
        <v>4</v>
      </c>
      <c r="B6" s="19"/>
      <c r="C6" s="19"/>
      <c r="D6" s="19"/>
      <c r="E6" s="19"/>
      <c r="F6" s="19"/>
      <c r="G6" s="19"/>
      <c r="H6" s="19"/>
      <c r="I6" s="19"/>
      <c r="J6" s="19"/>
      <c r="K6" s="19"/>
      <c r="L6" s="19"/>
      <c r="M6" s="19"/>
      <c r="N6" s="19"/>
      <c r="O6" s="19"/>
      <c r="P6" s="19"/>
      <c r="Q6" s="55"/>
      <c r="R6" s="56" t="s">
        <v>36</v>
      </c>
    </row>
    <row r="7" ht="24" customHeight="true">
      <c r="A7" s="7" t="s">
        <v>5</v>
      </c>
      <c r="B7" s="20" t="s">
        <v>12</v>
      </c>
      <c r="C7" s="28" t="s">
        <v>44</v>
      </c>
      <c r="D7" s="36"/>
      <c r="E7" s="36"/>
      <c r="F7" s="36"/>
      <c r="G7" s="36"/>
      <c r="H7" s="36"/>
      <c r="I7" s="36"/>
      <c r="J7" s="36"/>
      <c r="K7" s="36"/>
      <c r="L7" s="36"/>
      <c r="M7" s="36"/>
      <c r="N7" s="36"/>
      <c r="O7" s="36"/>
      <c r="P7" s="36"/>
      <c r="Q7" s="36"/>
      <c r="R7" s="36"/>
    </row>
    <row r="8" ht="24.9" s="65" customFormat="true" customHeight="true">
      <c r="A8" s="8"/>
      <c r="B8" s="21"/>
      <c r="C8" s="29" t="s">
        <v>6</v>
      </c>
      <c r="D8" s="37"/>
      <c r="E8" s="37"/>
      <c r="F8" s="37"/>
      <c r="G8" s="37" t="s">
        <v>45</v>
      </c>
      <c r="H8" s="37"/>
      <c r="I8" s="37"/>
      <c r="J8" s="37"/>
      <c r="K8" s="37" t="s">
        <v>46</v>
      </c>
      <c r="L8" s="37"/>
      <c r="M8" s="37"/>
      <c r="N8" s="37"/>
      <c r="O8" s="37" t="s">
        <v>47</v>
      </c>
      <c r="P8" s="37"/>
      <c r="Q8" s="37"/>
      <c r="R8" s="57"/>
    </row>
    <row r="9" ht="24.9" s="65" customFormat="true" customHeight="true">
      <c r="A9" s="8"/>
      <c r="B9" s="21"/>
      <c r="C9" s="30" t="s">
        <v>20</v>
      </c>
      <c r="D9" s="4"/>
      <c r="E9" s="4"/>
      <c r="F9" s="4" t="s">
        <v>25</v>
      </c>
      <c r="G9" s="4" t="s">
        <v>20</v>
      </c>
      <c r="H9" s="4"/>
      <c r="I9" s="4"/>
      <c r="J9" s="4" t="s">
        <v>25</v>
      </c>
      <c r="K9" s="4" t="s">
        <v>20</v>
      </c>
      <c r="L9" s="4"/>
      <c r="M9" s="4"/>
      <c r="N9" s="4" t="s">
        <v>25</v>
      </c>
      <c r="O9" s="4" t="s">
        <v>20</v>
      </c>
      <c r="P9" s="4"/>
      <c r="Q9" s="4"/>
      <c r="R9" s="58" t="s">
        <v>25</v>
      </c>
    </row>
    <row r="10" ht="24.9" s="65" customFormat="true" customHeight="true">
      <c r="A10" s="9"/>
      <c r="B10" s="22"/>
      <c r="C10" s="31" t="s">
        <v>21</v>
      </c>
      <c r="D10" s="38" t="s">
        <v>22</v>
      </c>
      <c r="E10" s="38" t="s">
        <v>24</v>
      </c>
      <c r="F10" s="38"/>
      <c r="G10" s="38" t="s">
        <v>21</v>
      </c>
      <c r="H10" s="38" t="s">
        <v>22</v>
      </c>
      <c r="I10" s="38" t="s">
        <v>24</v>
      </c>
      <c r="J10" s="38"/>
      <c r="K10" s="38" t="s">
        <v>21</v>
      </c>
      <c r="L10" s="38" t="s">
        <v>22</v>
      </c>
      <c r="M10" s="38" t="s">
        <v>24</v>
      </c>
      <c r="N10" s="38"/>
      <c r="O10" s="38" t="s">
        <v>21</v>
      </c>
      <c r="P10" s="38" t="s">
        <v>22</v>
      </c>
      <c r="Q10" s="38" t="s">
        <v>24</v>
      </c>
      <c r="R10" s="59"/>
    </row>
    <row r="11" ht="24" s="66" customFormat="true" customHeight="true">
      <c r="A11" s="10" t="s">
        <v>6</v>
      </c>
      <c r="B11" s="23" t="s">
        <v>13</v>
      </c>
      <c r="C11" s="71" t="n">
        <f>D11+E11</f>
        <v>1934</v>
      </c>
      <c r="D11" s="71" t="n">
        <f>H11+L11+P11</f>
        <v>1104</v>
      </c>
      <c r="E11" s="71" t="n">
        <f>I11+M11+Q11</f>
        <v>830</v>
      </c>
      <c r="F11" s="75" t="n">
        <f>J11+N11+R11</f>
        <v>17499233</v>
      </c>
      <c r="G11" s="71" t="n">
        <f>SUM(G12:G15)</f>
        <v>213</v>
      </c>
      <c r="H11" s="71" t="n">
        <f>SUM(H12:H15)</f>
        <v>129</v>
      </c>
      <c r="I11" s="71" t="n">
        <f>SUM(I12:I15)</f>
        <v>84</v>
      </c>
      <c r="J11" s="71" t="n">
        <f>SUM(J12:J15)</f>
        <v>2332810</v>
      </c>
      <c r="K11" s="71" t="n">
        <f>SUM(K12:K15)</f>
        <v>759</v>
      </c>
      <c r="L11" s="71" t="n">
        <f>SUM(L12:L15)</f>
        <v>445</v>
      </c>
      <c r="M11" s="71" t="n">
        <f>SUM(M12:M15)</f>
        <v>314</v>
      </c>
      <c r="N11" s="71" t="n">
        <f>SUM(N12:N15)</f>
        <v>8780098</v>
      </c>
      <c r="O11" s="71" t="n">
        <f>SUM(O12:O15)</f>
        <v>962</v>
      </c>
      <c r="P11" s="71" t="n">
        <f>SUM(P12:P15)</f>
        <v>530</v>
      </c>
      <c r="Q11" s="71" t="n">
        <f>SUM(Q12:Q15)</f>
        <v>432</v>
      </c>
      <c r="R11" s="78" t="n">
        <f>SUM(R12:R15)</f>
        <v>6386325</v>
      </c>
      <c r="U11" s="81"/>
    </row>
    <row r="12" ht="24" s="66" customFormat="true" customHeight="true">
      <c r="A12" s="11"/>
      <c r="B12" s="24" t="s">
        <v>14</v>
      </c>
      <c r="C12" s="72" t="n">
        <f>D12+E12</f>
        <v>257</v>
      </c>
      <c r="D12" s="72" t="n">
        <f>H12+L12+P12</f>
        <v>141</v>
      </c>
      <c r="E12" s="72" t="n">
        <f>I12+M12+Q12</f>
        <v>116</v>
      </c>
      <c r="F12" s="76" t="n">
        <f>J12+N12+R12</f>
        <v>2675574</v>
      </c>
      <c r="G12" s="47" t="n">
        <f>H12+I12</f>
        <v>66</v>
      </c>
      <c r="H12" s="47" t="n">
        <f>H17+H22+H27</f>
        <v>40</v>
      </c>
      <c r="I12" s="47" t="n">
        <f>I17+I22+I27</f>
        <v>26</v>
      </c>
      <c r="J12" s="76" t="n">
        <f>J17+J22+J27</f>
        <v>751300</v>
      </c>
      <c r="K12" s="47" t="n">
        <f>L12+M12</f>
        <v>96</v>
      </c>
      <c r="L12" s="47" t="n">
        <f>L17+L22+L27</f>
        <v>64</v>
      </c>
      <c r="M12" s="47" t="n">
        <f>M17+M22+M27</f>
        <v>32</v>
      </c>
      <c r="N12" s="76" t="n">
        <f>N17+N22+N27</f>
        <v>925649</v>
      </c>
      <c r="O12" s="47" t="n">
        <f>P12+Q12</f>
        <v>95</v>
      </c>
      <c r="P12" s="47" t="n">
        <f>P17+P22+P27</f>
        <v>37</v>
      </c>
      <c r="Q12" s="47" t="n">
        <f>Q17+Q22+Q27</f>
        <v>58</v>
      </c>
      <c r="R12" s="79" t="n">
        <f>R17+R22+R27</f>
        <v>998625</v>
      </c>
    </row>
    <row r="13" ht="24" s="66" customFormat="true" customHeight="true">
      <c r="A13" s="11"/>
      <c r="B13" s="24" t="s">
        <v>15</v>
      </c>
      <c r="C13" s="72" t="n">
        <f>D13+E13</f>
        <v>596</v>
      </c>
      <c r="D13" s="72" t="n">
        <f>H13+L13+P13</f>
        <v>349</v>
      </c>
      <c r="E13" s="72" t="n">
        <f>I13+M13+Q13</f>
        <v>247</v>
      </c>
      <c r="F13" s="76" t="n">
        <f>J13+N13+R13</f>
        <v>6868140</v>
      </c>
      <c r="G13" s="47" t="n">
        <f>H13+I13</f>
        <v>68</v>
      </c>
      <c r="H13" s="47" t="n">
        <f>H18+H23+H28</f>
        <v>43</v>
      </c>
      <c r="I13" s="47" t="n">
        <f>I18+I23+I28</f>
        <v>25</v>
      </c>
      <c r="J13" s="76" t="n">
        <f>J18+J23+J28</f>
        <v>751260</v>
      </c>
      <c r="K13" s="47" t="n">
        <f>L13+M13</f>
        <v>284</v>
      </c>
      <c r="L13" s="47" t="n">
        <f>L18+L23+L28</f>
        <v>170</v>
      </c>
      <c r="M13" s="47" t="n">
        <f>M18+M23+M28</f>
        <v>114</v>
      </c>
      <c r="N13" s="76" t="n">
        <f>N18+N23+N28</f>
        <v>4054775</v>
      </c>
      <c r="O13" s="47" t="n">
        <f>P13+Q13</f>
        <v>244</v>
      </c>
      <c r="P13" s="47" t="n">
        <f>P18+P23+P28</f>
        <v>136</v>
      </c>
      <c r="Q13" s="47" t="n">
        <f>Q18+Q23+Q28</f>
        <v>108</v>
      </c>
      <c r="R13" s="79" t="n">
        <f>R18+R23+R28</f>
        <v>2062105</v>
      </c>
    </row>
    <row r="14" ht="24" s="66" customFormat="true" customHeight="true">
      <c r="A14" s="11"/>
      <c r="B14" s="24" t="s">
        <v>16</v>
      </c>
      <c r="C14" s="72" t="n">
        <f>D14+E14</f>
        <v>512</v>
      </c>
      <c r="D14" s="72" t="n">
        <f>H14+L14+P14</f>
        <v>289</v>
      </c>
      <c r="E14" s="72" t="n">
        <f>I14+M14+Q14</f>
        <v>223</v>
      </c>
      <c r="F14" s="76" t="n">
        <f>J14+N14+R14</f>
        <v>4373500</v>
      </c>
      <c r="G14" s="47" t="n">
        <f>H14+I14</f>
        <v>48</v>
      </c>
      <c r="H14" s="47" t="n">
        <f>H19+H24+H29</f>
        <v>29</v>
      </c>
      <c r="I14" s="47" t="n">
        <f>I19+I24+I29</f>
        <v>19</v>
      </c>
      <c r="J14" s="76" t="n">
        <f>J19+J24+J29</f>
        <v>510750</v>
      </c>
      <c r="K14" s="47" t="n">
        <f>L14+M14</f>
        <v>200</v>
      </c>
      <c r="L14" s="47" t="n">
        <f>L19+L24+L29</f>
        <v>120</v>
      </c>
      <c r="M14" s="47" t="n">
        <f>M19+M24+M29</f>
        <v>80</v>
      </c>
      <c r="N14" s="76" t="n">
        <f>N19+N24+N29</f>
        <v>2125500</v>
      </c>
      <c r="O14" s="47" t="n">
        <f>P14+Q14</f>
        <v>264</v>
      </c>
      <c r="P14" s="47" t="n">
        <f>P19+P24+P29</f>
        <v>140</v>
      </c>
      <c r="Q14" s="47" t="n">
        <f>Q19+Q24+Q29</f>
        <v>124</v>
      </c>
      <c r="R14" s="79" t="n">
        <f>R19+R24+R29</f>
        <v>1737250</v>
      </c>
    </row>
    <row r="15" ht="24" s="66" customFormat="true" customHeight="true">
      <c r="A15" s="12"/>
      <c r="B15" s="24" t="s">
        <v>17</v>
      </c>
      <c r="C15" s="72" t="n">
        <f>D15+E15</f>
        <v>569</v>
      </c>
      <c r="D15" s="72" t="n">
        <f>H15+L15+P15</f>
        <v>325</v>
      </c>
      <c r="E15" s="72" t="n">
        <f>I15+M15+Q15</f>
        <v>244</v>
      </c>
      <c r="F15" s="76" t="n">
        <f>J15+N15+R15</f>
        <v>3582019</v>
      </c>
      <c r="G15" s="47" t="n">
        <f>H15+I15</f>
        <v>31</v>
      </c>
      <c r="H15" s="47" t="n">
        <f>H20+H25+H30</f>
        <v>17</v>
      </c>
      <c r="I15" s="47" t="n">
        <f>I20+I25+I30</f>
        <v>14</v>
      </c>
      <c r="J15" s="76" t="n">
        <f>J20+J25+J30</f>
        <v>319500</v>
      </c>
      <c r="K15" s="47" t="n">
        <f>L15+M15</f>
        <v>179</v>
      </c>
      <c r="L15" s="47" t="n">
        <f>L20+L25+L30</f>
        <v>91</v>
      </c>
      <c r="M15" s="47" t="n">
        <f>M20+M25+M30</f>
        <v>88</v>
      </c>
      <c r="N15" s="76" t="n">
        <f>N20+N25+N30</f>
        <v>1674174</v>
      </c>
      <c r="O15" s="47" t="n">
        <f>P15+Q15</f>
        <v>359</v>
      </c>
      <c r="P15" s="47" t="n">
        <f>P20+P25+P30</f>
        <v>217</v>
      </c>
      <c r="Q15" s="47" t="n">
        <f>Q20+Q25+Q30</f>
        <v>142</v>
      </c>
      <c r="R15" s="79" t="n">
        <f>R20+R25+R30</f>
        <v>1588345</v>
      </c>
    </row>
    <row r="16" ht="24" s="66" customFormat="true" customHeight="true">
      <c r="A16" s="13" t="s">
        <v>7</v>
      </c>
      <c r="B16" s="24" t="s">
        <v>13</v>
      </c>
      <c r="C16" s="72" t="n">
        <f>D16+E16</f>
        <v>771</v>
      </c>
      <c r="D16" s="72" t="n">
        <f>H16+L16+P16</f>
        <v>438</v>
      </c>
      <c r="E16" s="72" t="n">
        <f>I16+M16+Q16</f>
        <v>333</v>
      </c>
      <c r="F16" s="76" t="n">
        <f>J16+N16+R16</f>
        <v>7159132</v>
      </c>
      <c r="G16" s="47" t="n">
        <f>SUM(G17:G20)</f>
        <v>86</v>
      </c>
      <c r="H16" s="47" t="n">
        <f>SUM(H17:H20)</f>
        <v>53</v>
      </c>
      <c r="I16" s="47" t="n">
        <f>SUM(I17:I20)</f>
        <v>33</v>
      </c>
      <c r="J16" s="47" t="n">
        <f>SUM(J17:J20)</f>
        <v>905260</v>
      </c>
      <c r="K16" s="47" t="n">
        <f>SUM(K17:K20)</f>
        <v>281</v>
      </c>
      <c r="L16" s="47" t="n">
        <f>SUM(L17:L20)</f>
        <v>169</v>
      </c>
      <c r="M16" s="47" t="n">
        <f>SUM(M17:M20)</f>
        <v>112</v>
      </c>
      <c r="N16" s="47" t="n">
        <f>SUM(N17:N20)</f>
        <v>3484750</v>
      </c>
      <c r="O16" s="47" t="n">
        <f>SUM(O17:O20)</f>
        <v>404</v>
      </c>
      <c r="P16" s="47" t="n">
        <f>SUM(P17:P20)</f>
        <v>216</v>
      </c>
      <c r="Q16" s="47" t="n">
        <f>SUM(Q17:Q20)</f>
        <v>188</v>
      </c>
      <c r="R16" s="62" t="n">
        <f>SUM(R17:R20)</f>
        <v>2769122</v>
      </c>
    </row>
    <row r="17" ht="24" s="66" customFormat="true" customHeight="true">
      <c r="A17" s="11"/>
      <c r="B17" s="24" t="s">
        <v>14</v>
      </c>
      <c r="C17" s="72" t="n">
        <f>D17+E17</f>
        <v>98</v>
      </c>
      <c r="D17" s="72" t="n">
        <f>H17+L17+P17</f>
        <v>53</v>
      </c>
      <c r="E17" s="72" t="n">
        <f>I17+M17+Q17</f>
        <v>45</v>
      </c>
      <c r="F17" s="76" t="n">
        <f>J17+N17+R17</f>
        <v>1096575</v>
      </c>
      <c r="G17" s="47" t="n">
        <f>H17+I17</f>
        <v>33</v>
      </c>
      <c r="H17" s="49" t="n">
        <v>21</v>
      </c>
      <c r="I17" s="49" t="n">
        <v>12</v>
      </c>
      <c r="J17" s="52" t="n">
        <v>353800</v>
      </c>
      <c r="K17" s="47" t="n">
        <f>L17+M17</f>
        <v>29</v>
      </c>
      <c r="L17" s="49" t="n">
        <v>23</v>
      </c>
      <c r="M17" s="49" t="n">
        <v>6</v>
      </c>
      <c r="N17" s="52" t="n">
        <v>318500</v>
      </c>
      <c r="O17" s="47" t="n">
        <f>P17+Q17</f>
        <v>36</v>
      </c>
      <c r="P17" s="49" t="n">
        <v>9</v>
      </c>
      <c r="Q17" s="49" t="n">
        <v>27</v>
      </c>
      <c r="R17" s="63" t="n">
        <v>424275</v>
      </c>
    </row>
    <row r="18" ht="24" s="66" customFormat="true" customHeight="true">
      <c r="A18" s="11"/>
      <c r="B18" s="24" t="s">
        <v>15</v>
      </c>
      <c r="C18" s="72" t="n">
        <f>D18+E18</f>
        <v>234</v>
      </c>
      <c r="D18" s="72" t="n">
        <f>H18+L18+P18</f>
        <v>140</v>
      </c>
      <c r="E18" s="72" t="n">
        <f>I18+M18+Q18</f>
        <v>94</v>
      </c>
      <c r="F18" s="76" t="n">
        <f>J18+N18+R18</f>
        <v>2508432</v>
      </c>
      <c r="G18" s="47" t="n">
        <f>H18+I18</f>
        <v>27</v>
      </c>
      <c r="H18" s="49" t="n">
        <v>16</v>
      </c>
      <c r="I18" s="49" t="n">
        <v>11</v>
      </c>
      <c r="J18" s="52" t="n">
        <v>243460</v>
      </c>
      <c r="K18" s="47" t="n">
        <f>L18+M18</f>
        <v>99</v>
      </c>
      <c r="L18" s="49" t="n">
        <v>65</v>
      </c>
      <c r="M18" s="49" t="n">
        <v>34</v>
      </c>
      <c r="N18" s="52" t="n">
        <v>1379525</v>
      </c>
      <c r="O18" s="47" t="n">
        <f>P18+Q18</f>
        <v>108</v>
      </c>
      <c r="P18" s="49" t="n">
        <v>59</v>
      </c>
      <c r="Q18" s="49" t="n">
        <v>49</v>
      </c>
      <c r="R18" s="63" t="n">
        <v>885447</v>
      </c>
    </row>
    <row r="19" ht="24" s="66" customFormat="true" customHeight="true">
      <c r="A19" s="11"/>
      <c r="B19" s="24" t="s">
        <v>16</v>
      </c>
      <c r="C19" s="72" t="n">
        <f>D19+E19</f>
        <v>202</v>
      </c>
      <c r="D19" s="72" t="n">
        <f>H19+L19+P19</f>
        <v>113</v>
      </c>
      <c r="E19" s="72" t="n">
        <f>I19+M19+Q19</f>
        <v>89</v>
      </c>
      <c r="F19" s="76" t="n">
        <f>J19+N19+R19</f>
        <v>1984925</v>
      </c>
      <c r="G19" s="47" t="n">
        <f>H19+I19</f>
        <v>15</v>
      </c>
      <c r="H19" s="49" t="n">
        <v>9</v>
      </c>
      <c r="I19" s="49" t="n">
        <v>6</v>
      </c>
      <c r="J19" s="52" t="n">
        <v>185000</v>
      </c>
      <c r="K19" s="47" t="n">
        <f>L19+M19</f>
        <v>81</v>
      </c>
      <c r="L19" s="49" t="n">
        <v>49</v>
      </c>
      <c r="M19" s="49" t="n">
        <v>32</v>
      </c>
      <c r="N19" s="52" t="n">
        <v>1004900</v>
      </c>
      <c r="O19" s="47" t="n">
        <f>P19+Q19</f>
        <v>106</v>
      </c>
      <c r="P19" s="49" t="n">
        <v>55</v>
      </c>
      <c r="Q19" s="49" t="n">
        <v>51</v>
      </c>
      <c r="R19" s="63" t="n">
        <v>795025</v>
      </c>
    </row>
    <row r="20" ht="24" s="66" customFormat="true" customHeight="true">
      <c r="A20" s="12"/>
      <c r="B20" s="24" t="s">
        <v>17</v>
      </c>
      <c r="C20" s="72" t="n">
        <f>D20+E20</f>
        <v>237</v>
      </c>
      <c r="D20" s="72" t="n">
        <f>H20+L20+P20</f>
        <v>132</v>
      </c>
      <c r="E20" s="72" t="n">
        <f>I20+M20+Q20</f>
        <v>105</v>
      </c>
      <c r="F20" s="76" t="n">
        <f>J20+N20+R20</f>
        <v>1569200</v>
      </c>
      <c r="G20" s="47" t="n">
        <f>H20+I20</f>
        <v>11</v>
      </c>
      <c r="H20" s="49" t="n">
        <v>7</v>
      </c>
      <c r="I20" s="49" t="n">
        <v>4</v>
      </c>
      <c r="J20" s="52" t="n">
        <v>123000</v>
      </c>
      <c r="K20" s="47" t="n">
        <f>L20+M20</f>
        <v>72</v>
      </c>
      <c r="L20" s="49" t="n">
        <v>32</v>
      </c>
      <c r="M20" s="49" t="n">
        <v>40</v>
      </c>
      <c r="N20" s="52" t="n">
        <v>781825</v>
      </c>
      <c r="O20" s="47" t="n">
        <f>P20+Q20</f>
        <v>154</v>
      </c>
      <c r="P20" s="49" t="n">
        <v>93</v>
      </c>
      <c r="Q20" s="49" t="n">
        <v>61</v>
      </c>
      <c r="R20" s="63" t="n">
        <v>664375</v>
      </c>
    </row>
    <row r="21" ht="24" s="66" customFormat="true" customHeight="true">
      <c r="A21" s="13" t="s">
        <v>8</v>
      </c>
      <c r="B21" s="24" t="s">
        <v>13</v>
      </c>
      <c r="C21" s="72" t="n">
        <f>D21+E21</f>
        <v>594</v>
      </c>
      <c r="D21" s="72" t="n">
        <f>H21+L21+P21</f>
        <v>338</v>
      </c>
      <c r="E21" s="72" t="n">
        <f>I21+M21+Q21</f>
        <v>256</v>
      </c>
      <c r="F21" s="76" t="n">
        <f>J21+N21+R21</f>
        <v>4723947</v>
      </c>
      <c r="G21" s="47" t="n">
        <f>SUM(G22:G25)</f>
        <v>57</v>
      </c>
      <c r="H21" s="47" t="n">
        <f>SUM(H22:H25)</f>
        <v>32</v>
      </c>
      <c r="I21" s="47" t="n">
        <f>SUM(I22:I25)</f>
        <v>25</v>
      </c>
      <c r="J21" s="47" t="n">
        <f>SUM(J22:J25)</f>
        <v>603500</v>
      </c>
      <c r="K21" s="47" t="n">
        <f>SUM(K22:K25)</f>
        <v>252</v>
      </c>
      <c r="L21" s="47" t="n">
        <f>SUM(L22:L25)</f>
        <v>154</v>
      </c>
      <c r="M21" s="47" t="n">
        <f>SUM(M22:M25)</f>
        <v>98</v>
      </c>
      <c r="N21" s="47" t="n">
        <f>SUM(N22:N25)</f>
        <v>2103699</v>
      </c>
      <c r="O21" s="47" t="n">
        <f>SUM(O22:O25)</f>
        <v>285</v>
      </c>
      <c r="P21" s="47" t="n">
        <f>SUM(P22:P25)</f>
        <v>152</v>
      </c>
      <c r="Q21" s="47" t="n">
        <f>SUM(Q22:Q25)</f>
        <v>133</v>
      </c>
      <c r="R21" s="62" t="n">
        <f>SUM(R22:R25)</f>
        <v>2016748</v>
      </c>
    </row>
    <row r="22" ht="24" s="66" customFormat="true" customHeight="true">
      <c r="A22" s="11"/>
      <c r="B22" s="24" t="s">
        <v>14</v>
      </c>
      <c r="C22" s="72" t="n">
        <f>D22+E22</f>
        <v>84</v>
      </c>
      <c r="D22" s="72" t="n">
        <f>H22+L22+P22</f>
        <v>47</v>
      </c>
      <c r="E22" s="72" t="n">
        <f>I22+M22+Q22</f>
        <v>37</v>
      </c>
      <c r="F22" s="76" t="n">
        <f>J22+N22+R22</f>
        <v>856899</v>
      </c>
      <c r="G22" s="47" t="n">
        <f>H22+I22</f>
        <v>17</v>
      </c>
      <c r="H22" s="49" t="n">
        <v>8</v>
      </c>
      <c r="I22" s="49" t="n">
        <v>9</v>
      </c>
      <c r="J22" s="52" t="n">
        <v>185500</v>
      </c>
      <c r="K22" s="47" t="n">
        <f>L22+M22</f>
        <v>30</v>
      </c>
      <c r="L22" s="49" t="n">
        <v>21</v>
      </c>
      <c r="M22" s="49" t="n">
        <v>9</v>
      </c>
      <c r="N22" s="52" t="n">
        <v>271399</v>
      </c>
      <c r="O22" s="47" t="n">
        <f>P22+Q22</f>
        <v>37</v>
      </c>
      <c r="P22" s="49" t="n">
        <v>18</v>
      </c>
      <c r="Q22" s="49" t="n">
        <v>19</v>
      </c>
      <c r="R22" s="63" t="n">
        <v>400000</v>
      </c>
    </row>
    <row r="23" ht="24" s="66" customFormat="true" customHeight="true">
      <c r="A23" s="11"/>
      <c r="B23" s="24" t="s">
        <v>15</v>
      </c>
      <c r="C23" s="72" t="n">
        <f>D23+E23</f>
        <v>191</v>
      </c>
      <c r="D23" s="72" t="n">
        <f>H23+L23+P23</f>
        <v>116</v>
      </c>
      <c r="E23" s="72" t="n">
        <f>I23+M23+Q23</f>
        <v>75</v>
      </c>
      <c r="F23" s="76" t="n">
        <f>J23+N23+R23</f>
        <v>1805699</v>
      </c>
      <c r="G23" s="47" t="n">
        <f>H23+I23</f>
        <v>22</v>
      </c>
      <c r="H23" s="49" t="n">
        <v>13</v>
      </c>
      <c r="I23" s="49" t="n">
        <v>9</v>
      </c>
      <c r="J23" s="52" t="n">
        <v>280000</v>
      </c>
      <c r="K23" s="47" t="n">
        <f>L23+M23</f>
        <v>95</v>
      </c>
      <c r="L23" s="49" t="n">
        <v>60</v>
      </c>
      <c r="M23" s="49" t="n">
        <v>35</v>
      </c>
      <c r="N23" s="52" t="n">
        <v>835500</v>
      </c>
      <c r="O23" s="47" t="n">
        <f>P23+Q23</f>
        <v>74</v>
      </c>
      <c r="P23" s="49" t="n">
        <v>43</v>
      </c>
      <c r="Q23" s="49" t="n">
        <v>31</v>
      </c>
      <c r="R23" s="63" t="n">
        <v>690199</v>
      </c>
    </row>
    <row r="24" ht="24" s="66" customFormat="true" customHeight="true">
      <c r="A24" s="11"/>
      <c r="B24" s="24" t="s">
        <v>16</v>
      </c>
      <c r="C24" s="72" t="n">
        <f>D24+E24</f>
        <v>168</v>
      </c>
      <c r="D24" s="72" t="n">
        <f>H24+L24+P24</f>
        <v>92</v>
      </c>
      <c r="E24" s="72" t="n">
        <f>I24+M24+Q24</f>
        <v>76</v>
      </c>
      <c r="F24" s="76" t="n">
        <f>J24+N24+R24</f>
        <v>1215250</v>
      </c>
      <c r="G24" s="47" t="n">
        <f>H24+I24</f>
        <v>10</v>
      </c>
      <c r="H24" s="49" t="n">
        <v>8</v>
      </c>
      <c r="I24" s="49" t="n">
        <v>2</v>
      </c>
      <c r="J24" s="52" t="n">
        <v>57000</v>
      </c>
      <c r="K24" s="47" t="n">
        <f>L24+M24</f>
        <v>77</v>
      </c>
      <c r="L24" s="49" t="n">
        <v>45</v>
      </c>
      <c r="M24" s="49" t="n">
        <v>32</v>
      </c>
      <c r="N24" s="52" t="n">
        <v>671900</v>
      </c>
      <c r="O24" s="47" t="n">
        <f>P24+Q24</f>
        <v>81</v>
      </c>
      <c r="P24" s="49" t="n">
        <v>39</v>
      </c>
      <c r="Q24" s="49" t="n">
        <v>42</v>
      </c>
      <c r="R24" s="63" t="n">
        <v>486350</v>
      </c>
    </row>
    <row r="25" ht="24" s="66" customFormat="true" customHeight="true">
      <c r="A25" s="12"/>
      <c r="B25" s="24" t="s">
        <v>17</v>
      </c>
      <c r="C25" s="72" t="n">
        <f>D25+E25</f>
        <v>151</v>
      </c>
      <c r="D25" s="72" t="n">
        <f>H25+L25+P25</f>
        <v>83</v>
      </c>
      <c r="E25" s="72" t="n">
        <f>I25+M25+Q25</f>
        <v>68</v>
      </c>
      <c r="F25" s="76" t="n">
        <f>J25+N25+R25</f>
        <v>846099</v>
      </c>
      <c r="G25" s="47" t="n">
        <f>H25+I25</f>
        <v>8</v>
      </c>
      <c r="H25" s="49" t="n">
        <v>3</v>
      </c>
      <c r="I25" s="49" t="n">
        <v>5</v>
      </c>
      <c r="J25" s="52" t="n">
        <v>81000</v>
      </c>
      <c r="K25" s="47" t="n">
        <f>L25+M25</f>
        <v>50</v>
      </c>
      <c r="L25" s="49" t="n">
        <v>28</v>
      </c>
      <c r="M25" s="49" t="n">
        <v>22</v>
      </c>
      <c r="N25" s="52" t="n">
        <v>324900</v>
      </c>
      <c r="O25" s="47" t="n">
        <f>P25+Q25</f>
        <v>93</v>
      </c>
      <c r="P25" s="49" t="n">
        <v>52</v>
      </c>
      <c r="Q25" s="49" t="n">
        <v>41</v>
      </c>
      <c r="R25" s="63" t="n">
        <v>440199</v>
      </c>
    </row>
    <row r="26" ht="24" s="66" customFormat="true" customHeight="true">
      <c r="A26" s="13" t="s">
        <v>9</v>
      </c>
      <c r="B26" s="24" t="s">
        <v>13</v>
      </c>
      <c r="C26" s="72" t="n">
        <f>D26+E26</f>
        <v>569</v>
      </c>
      <c r="D26" s="72" t="n">
        <f>H26+L26+P26</f>
        <v>328</v>
      </c>
      <c r="E26" s="72" t="n">
        <f>I26+M26+Q26</f>
        <v>241</v>
      </c>
      <c r="F26" s="76" t="n">
        <f>J26+N26+R26</f>
        <v>5616154</v>
      </c>
      <c r="G26" s="47" t="n">
        <f>SUM(G27:G30)</f>
        <v>70</v>
      </c>
      <c r="H26" s="47" t="n">
        <f>SUM(H27:H30)</f>
        <v>44</v>
      </c>
      <c r="I26" s="47" t="n">
        <f>SUM(I27:I30)</f>
        <v>26</v>
      </c>
      <c r="J26" s="47" t="n">
        <f>SUM(J27:J30)</f>
        <v>824050</v>
      </c>
      <c r="K26" s="47" t="n">
        <f>SUM(K27:K30)</f>
        <v>226</v>
      </c>
      <c r="L26" s="47" t="n">
        <f>SUM(L27:L30)</f>
        <v>122</v>
      </c>
      <c r="M26" s="47" t="n">
        <f>SUM(M27:M30)</f>
        <v>104</v>
      </c>
      <c r="N26" s="47" t="n">
        <f>SUM(N27:N30)</f>
        <v>3191649</v>
      </c>
      <c r="O26" s="47" t="n">
        <f>SUM(O27:O30)</f>
        <v>273</v>
      </c>
      <c r="P26" s="47" t="n">
        <f>SUM(P27:P30)</f>
        <v>162</v>
      </c>
      <c r="Q26" s="47" t="n">
        <f>SUM(Q27:Q30)</f>
        <v>111</v>
      </c>
      <c r="R26" s="62" t="n">
        <f>SUM(R27:R30)</f>
        <v>1600455</v>
      </c>
    </row>
    <row r="27" ht="24" s="66" customFormat="true" customHeight="true">
      <c r="A27" s="11"/>
      <c r="B27" s="24" t="s">
        <v>14</v>
      </c>
      <c r="C27" s="72" t="n">
        <f>D27+E27</f>
        <v>75</v>
      </c>
      <c r="D27" s="72" t="n">
        <f>H27+L27+P27</f>
        <v>41</v>
      </c>
      <c r="E27" s="72" t="n">
        <f>I27+M27+Q27</f>
        <v>34</v>
      </c>
      <c r="F27" s="76" t="n">
        <f>J27+N27+R27</f>
        <v>722100</v>
      </c>
      <c r="G27" s="47" t="n">
        <f>H27+I27</f>
        <v>16</v>
      </c>
      <c r="H27" s="49" t="n">
        <v>11</v>
      </c>
      <c r="I27" s="49" t="n">
        <v>5</v>
      </c>
      <c r="J27" s="52" t="n">
        <v>212000</v>
      </c>
      <c r="K27" s="47" t="n">
        <f>L27+M27</f>
        <v>37</v>
      </c>
      <c r="L27" s="49" t="n">
        <v>20</v>
      </c>
      <c r="M27" s="49" t="n">
        <v>17</v>
      </c>
      <c r="N27" s="52" t="n">
        <v>335750</v>
      </c>
      <c r="O27" s="47" t="n">
        <f>P27+Q27</f>
        <v>22</v>
      </c>
      <c r="P27" s="49" t="n">
        <v>10</v>
      </c>
      <c r="Q27" s="49" t="n">
        <v>12</v>
      </c>
      <c r="R27" s="63" t="n">
        <v>174350</v>
      </c>
    </row>
    <row r="28" ht="24" customHeight="true">
      <c r="A28" s="11"/>
      <c r="B28" s="25" t="s">
        <v>15</v>
      </c>
      <c r="C28" s="72" t="n">
        <f>D28+E28</f>
        <v>171</v>
      </c>
      <c r="D28" s="72" t="n">
        <f>H28+L28+P28</f>
        <v>93</v>
      </c>
      <c r="E28" s="72" t="n">
        <f>I28+M28+Q28</f>
        <v>78</v>
      </c>
      <c r="F28" s="76" t="n">
        <f>J28+N28+R28</f>
        <v>2554009</v>
      </c>
      <c r="G28" s="47" t="n">
        <f>H28+I28</f>
        <v>19</v>
      </c>
      <c r="H28" s="49" t="n">
        <v>14</v>
      </c>
      <c r="I28" s="49" t="n">
        <v>5</v>
      </c>
      <c r="J28" s="52" t="n">
        <v>227800</v>
      </c>
      <c r="K28" s="47" t="n">
        <f>L28+M28</f>
        <v>90</v>
      </c>
      <c r="L28" s="49" t="n">
        <v>45</v>
      </c>
      <c r="M28" s="49" t="n">
        <v>45</v>
      </c>
      <c r="N28" s="52" t="n">
        <v>1839750</v>
      </c>
      <c r="O28" s="47" t="n">
        <f>P28+Q28</f>
        <v>62</v>
      </c>
      <c r="P28" s="49" t="n">
        <v>34</v>
      </c>
      <c r="Q28" s="49" t="n">
        <v>28</v>
      </c>
      <c r="R28" s="63" t="n">
        <v>486459</v>
      </c>
    </row>
    <row r="29" ht="24" customHeight="true">
      <c r="A29" s="11"/>
      <c r="B29" s="25" t="s">
        <v>16</v>
      </c>
      <c r="C29" s="72" t="n">
        <f>D29+E29</f>
        <v>142</v>
      </c>
      <c r="D29" s="72" t="n">
        <f>H29+L29+P29</f>
        <v>84</v>
      </c>
      <c r="E29" s="72" t="n">
        <f>I29+M29+Q29</f>
        <v>58</v>
      </c>
      <c r="F29" s="76" t="n">
        <f>J29+N29+R29</f>
        <v>1173325</v>
      </c>
      <c r="G29" s="47" t="n">
        <f>H29+I29</f>
        <v>23</v>
      </c>
      <c r="H29" s="49" t="n">
        <v>12</v>
      </c>
      <c r="I29" s="49" t="n">
        <v>11</v>
      </c>
      <c r="J29" s="52" t="n">
        <v>268750</v>
      </c>
      <c r="K29" s="47" t="n">
        <f>L29+M29</f>
        <v>42</v>
      </c>
      <c r="L29" s="49" t="n">
        <v>26</v>
      </c>
      <c r="M29" s="49" t="n">
        <v>16</v>
      </c>
      <c r="N29" s="52" t="n">
        <v>448700</v>
      </c>
      <c r="O29" s="47" t="n">
        <f>P29+Q29</f>
        <v>77</v>
      </c>
      <c r="P29" s="49" t="n">
        <v>46</v>
      </c>
      <c r="Q29" s="49" t="n">
        <v>31</v>
      </c>
      <c r="R29" s="63" t="n">
        <v>455875</v>
      </c>
    </row>
    <row r="30" ht="24" customHeight="true">
      <c r="A30" s="12"/>
      <c r="B30" s="25" t="s">
        <v>17</v>
      </c>
      <c r="C30" s="72" t="n">
        <f>D30+E30</f>
        <v>181</v>
      </c>
      <c r="D30" s="72" t="n">
        <f>H30+L30+P30</f>
        <v>110</v>
      </c>
      <c r="E30" s="72" t="n">
        <f>I30+M30+Q30</f>
        <v>71</v>
      </c>
      <c r="F30" s="76" t="n">
        <f>J30+N30+R30</f>
        <v>1166720</v>
      </c>
      <c r="G30" s="47" t="n">
        <f>H30+I30</f>
        <v>12</v>
      </c>
      <c r="H30" s="49" t="n">
        <v>7</v>
      </c>
      <c r="I30" s="49" t="n">
        <v>5</v>
      </c>
      <c r="J30" s="52" t="n">
        <v>115500</v>
      </c>
      <c r="K30" s="47" t="n">
        <f>L30+M30</f>
        <v>57</v>
      </c>
      <c r="L30" s="49" t="n">
        <v>31</v>
      </c>
      <c r="M30" s="49" t="n">
        <v>26</v>
      </c>
      <c r="N30" s="52" t="n">
        <v>567449</v>
      </c>
      <c r="O30" s="47" t="n">
        <f>P30+Q30</f>
        <v>112</v>
      </c>
      <c r="P30" s="49" t="n">
        <v>72</v>
      </c>
      <c r="Q30" s="49" t="n">
        <v>40</v>
      </c>
      <c r="R30" s="63" t="n">
        <v>483771</v>
      </c>
    </row>
    <row r="31" ht="24" customHeight="true">
      <c r="A31" s="68" t="s">
        <v>39</v>
      </c>
      <c r="B31" s="70"/>
      <c r="C31" s="73"/>
      <c r="D31" s="74"/>
      <c r="E31" s="74"/>
      <c r="F31" s="77"/>
      <c r="G31" s="77"/>
      <c r="H31" s="77"/>
      <c r="I31" s="77"/>
      <c r="J31" s="77"/>
      <c r="K31" s="77"/>
      <c r="L31" s="77"/>
      <c r="M31" s="77"/>
      <c r="N31" s="77"/>
      <c r="O31" s="77"/>
      <c r="P31" s="77"/>
      <c r="Q31" s="77"/>
      <c r="R31" s="77"/>
    </row>
    <row r="32" ht="36" s="67" customFormat="true" customHeight="true">
      <c r="A32" s="14" t="str">
        <f>IF(LEN(A2)&gt;0,"填表　　　　　　　　　　　　　　　　　審核　　　　　　　　　　　　　　　　　業務主管人員　　　　　　　　　　　　　　　　　機關首長
　　　　　　　　　　　　　　　　　　　　　　　　　　　　　　　　　　　　　　 主辦統計人員","")</f>
        <v>"填表　　　　　　　　　　　　　　　　　審核　　　　　　　　　　　　　　　　　業務主管人員　　　　　　　　　　　　　　　　　機關首長
　　　　　　　　　　　　　　　　　　　　　　　　　　　　　　　　　　　　　　 主辦統計人員"</v>
      </c>
      <c r="B32" s="14"/>
      <c r="C32" s="14"/>
      <c r="D32" s="14"/>
      <c r="E32" s="14"/>
      <c r="F32" s="14"/>
      <c r="G32" s="14"/>
      <c r="H32" s="14"/>
      <c r="I32" s="14"/>
      <c r="J32" s="14"/>
      <c r="K32" s="14"/>
      <c r="L32" s="14"/>
      <c r="M32" s="14"/>
      <c r="N32" s="14"/>
      <c r="O32" s="14"/>
      <c r="P32" s="14"/>
      <c r="Q32" s="14"/>
      <c r="R32" s="14"/>
    </row>
    <row r="33" ht="18" customHeight="true">
      <c r="A33" s="69" t="s">
        <v>40</v>
      </c>
      <c r="B33" s="69"/>
      <c r="C33" s="69"/>
      <c r="D33" s="69"/>
      <c r="E33" s="69"/>
      <c r="F33" s="69"/>
      <c r="G33" s="69"/>
      <c r="H33" s="69"/>
      <c r="I33" s="69"/>
      <c r="J33" s="69"/>
      <c r="K33" s="69"/>
      <c r="L33" s="69"/>
      <c r="M33" s="69"/>
      <c r="N33" s="69"/>
      <c r="O33" s="69"/>
      <c r="P33" s="69"/>
      <c r="Q33" s="69"/>
      <c r="R33" s="80" t="s">
        <v>48</v>
      </c>
    </row>
    <row r="34" ht="18" customHeight="true">
      <c r="A34" s="69" t="s">
        <v>41</v>
      </c>
      <c r="B34" s="69"/>
      <c r="C34" s="69"/>
      <c r="D34" s="69"/>
      <c r="E34" s="69"/>
      <c r="F34" s="69"/>
      <c r="G34" s="69"/>
      <c r="H34" s="69"/>
      <c r="I34" s="69"/>
      <c r="J34" s="69"/>
      <c r="K34" s="69"/>
      <c r="L34" s="69"/>
      <c r="M34" s="69"/>
      <c r="N34" s="69"/>
      <c r="O34" s="69"/>
      <c r="P34" s="69"/>
      <c r="Q34" s="69"/>
      <c r="R34" s="69"/>
    </row>
    <row r="35" ht="18" customHeight="true">
      <c r="A35" s="16"/>
      <c r="B35" s="26"/>
      <c r="C35" s="26"/>
      <c r="D35" s="26"/>
      <c r="E35" s="26"/>
      <c r="F35" s="26"/>
      <c r="G35" s="26"/>
      <c r="H35" s="26"/>
      <c r="I35" s="26"/>
      <c r="J35" s="26"/>
      <c r="K35" s="26"/>
      <c r="L35" s="26"/>
      <c r="M35" s="26"/>
      <c r="N35" s="26"/>
      <c r="O35" s="26"/>
      <c r="P35" s="26"/>
      <c r="Q35" s="26"/>
      <c r="R35" s="80"/>
    </row>
  </sheetData>
  <mergeCells>
    <mergeCell ref="N3:O3"/>
    <mergeCell ref="P3:R3"/>
    <mergeCell ref="N4:O4"/>
    <mergeCell ref="P4:R4"/>
    <mergeCell ref="A6:P6"/>
    <mergeCell ref="A5:R5"/>
    <mergeCell ref="A32:R32"/>
    <mergeCell ref="A11:A15"/>
    <mergeCell ref="A16:A20"/>
    <mergeCell ref="A21:A25"/>
    <mergeCell ref="A26:A30"/>
    <mergeCell ref="A31:B31"/>
    <mergeCell ref="C31:R31"/>
    <mergeCell ref="A7:A10"/>
    <mergeCell ref="B7:B10"/>
    <mergeCell ref="C7:R7"/>
    <mergeCell ref="C8:F8"/>
    <mergeCell ref="G8:J8"/>
    <mergeCell ref="K8:N8"/>
    <mergeCell ref="O8:R8"/>
    <mergeCell ref="C9:E9"/>
    <mergeCell ref="F9:F10"/>
    <mergeCell ref="G9:I9"/>
    <mergeCell ref="J9:J10"/>
    <mergeCell ref="K9:M9"/>
    <mergeCell ref="N9:N10"/>
    <mergeCell ref="O9:Q9"/>
    <mergeCell ref="R9:R10"/>
  </mergeCells>
  <pageMargins bottom="0.590551181102362" footer="0.31496062992126" header="0.31496062992126" left="0.748031496062992" right="0.748031496062992" top="0.590551181102362"/>
  <pageSetup paperSize="8" orientation="landscape" fitToHeight="0" fitToWidth="0"/>
</worksheet>
</file>