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<sst xmlns="http://schemas.openxmlformats.org/spreadsheetml/2006/main" count="58" uniqueCount="37">
  <si>
    <t>公　開　類</t>
  </si>
  <si>
    <t>依據本府辦理中低收入老人生活津貼登記資料彙編。</t>
  </si>
  <si>
    <t>公開類</t>
  </si>
  <si>
    <t>月報</t>
  </si>
  <si>
    <t>臺中市中低收入(含低收入戶)老人生活津貼</t>
  </si>
  <si>
    <t>中華民國110年4月</t>
  </si>
  <si>
    <t>項目別</t>
  </si>
  <si>
    <t>總計</t>
  </si>
  <si>
    <t>一般民眾</t>
  </si>
  <si>
    <t>院外就養榮民</t>
  </si>
  <si>
    <t>備　　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</si>
  <si>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</si>
  <si>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資料來源：本局長青福利科依據衛生福利部全國社政資訊整合系統資料彙編。</t>
  </si>
  <si>
    <t>填表說明：本表編製1份，並依統計法規定永久保存，資料透過網際網路上傳至「臺中市公務統計行政管理系統」與衛生福利部統計處資料庫。</t>
  </si>
  <si>
    <t>臺中市政府社會局</t>
  </si>
  <si>
    <t>民國106年 3月 7日 17:39:05 印製</t>
  </si>
  <si>
    <t>合計</t>
  </si>
  <si>
    <t>男</t>
  </si>
  <si>
    <t>女</t>
  </si>
  <si>
    <t>月　　　報</t>
  </si>
  <si>
    <t>本表編製2份，於完成會核程序並經機關首長核章後，1份送主計處（室），1份自存外，應由網際網路線上傳送至衛生福利部統計處資料庫。</t>
  </si>
  <si>
    <t>人數</t>
  </si>
  <si>
    <t>每月終了後15日內編送</t>
  </si>
  <si>
    <t>金額</t>
  </si>
  <si>
    <t>10730-04-20-2</t>
  </si>
  <si>
    <t>低收入戶</t>
  </si>
  <si>
    <t>第1款(省)、第0類(北)、第1類(高)</t>
  </si>
  <si>
    <t>中華民國106年 1月</t>
  </si>
  <si>
    <t>第2款(省)、第1、2類(北)、第2類(高)</t>
  </si>
  <si>
    <t>第3款(省)、第3、4類(北)、第3類(高)</t>
  </si>
  <si>
    <t>中低收入</t>
  </si>
  <si>
    <t>最低生活費
1倍以上~未滿1.5倍</t>
  </si>
  <si>
    <t>編製機關</t>
  </si>
  <si>
    <t>表號</t>
  </si>
  <si>
    <t>最低生活費
1.5倍以上~未滿2.5倍</t>
  </si>
  <si>
    <t>具原住民身分(人數)</t>
  </si>
  <si>
    <t>中華民國 110  年 5 月 3 日印製</t>
  </si>
</sst>
</file>

<file path=xl/styles.xml><?xml version="1.0" encoding="utf-8"?>
<styleSheet xmlns="http://schemas.openxmlformats.org/spreadsheetml/2006/main">
  <numFmts count="5">
    <numFmt numFmtId="188" formatCode="_-* #,##0.00_-;\-* #,##0.00_-;_-* &quot;-&quot;??_-;_-@_-"/>
    <numFmt numFmtId="189" formatCode="#,##0.0000;\-#,##0.0000;&quot;－&quot;"/>
    <numFmt numFmtId="190" formatCode="#,##0_);[Red]\(#,##0\)"/>
    <numFmt numFmtId="191" formatCode="_-* #,##0_-;\-* #,##0_-;_-* &quot;-&quot;??_-;_-@_-"/>
    <numFmt numFmtId="192" formatCode="_(* #,##0.00_);_(* (#,##0.00);_(* &quot;-&quot;??_);_(@_)"/>
  </numFmts>
  <fonts count="5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24"/>
      <color theme="1"/>
      <name val="Times New Roman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/>
      <top style="medium">
        <color rgb="FF000000"/>
      </top>
      <bottom/>
    </border>
    <border>
      <left style="double">
        <color rgb="FF000000"/>
      </left>
      <right/>
      <top style="medium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Protection="0">
      <alignment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 applyAlignment="1">
      <alignment vertical="center"/>
    </xf>
    <xf numFmtId="0" fontId="3" fillId="0" borderId="0" xfId="20" applyFont="1"/>
    <xf numFmtId="0" fontId="3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189" fontId="3" fillId="0" borderId="4" xfId="20" applyNumberFormat="1" applyFont="1" applyBorder="1" applyAlignment="1">
      <alignment horizontal="center" vertical="center"/>
    </xf>
    <xf numFmtId="189" fontId="3" fillId="0" borderId="5" xfId="20" applyNumberFormat="1" applyFont="1" applyBorder="1" applyAlignment="1">
      <alignment horizontal="center" vertical="center"/>
    </xf>
    <xf numFmtId="189" fontId="3" fillId="0" borderId="6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 wrapText="1"/>
    </xf>
    <xf numFmtId="189" fontId="3" fillId="0" borderId="3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top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top"/>
    </xf>
    <xf numFmtId="0" fontId="2" fillId="0" borderId="8" xfId="20" applyFont="1" applyBorder="1" applyAlignment="1">
      <alignment horizontal="center" vertical="center" wrapText="1"/>
    </xf>
    <xf numFmtId="0" fontId="3" fillId="0" borderId="0" xfId="20" applyFont="1" applyAlignment="1">
      <alignment horizont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190" fontId="3" fillId="0" borderId="12" xfId="20" applyNumberFormat="1" applyFont="1" applyBorder="1" applyAlignment="1">
      <alignment horizontal="center" vertical="center"/>
    </xf>
    <xf numFmtId="190" fontId="3" fillId="0" borderId="13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left" vertical="top" wrapText="1"/>
    </xf>
    <xf numFmtId="0" fontId="2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191" fontId="3" fillId="0" borderId="6" xfId="21" applyNumberFormat="1" applyFont="1" applyBorder="1" applyAlignment="1">
      <alignment horizontal="right" vertical="center"/>
    </xf>
    <xf numFmtId="191" fontId="3" fillId="0" borderId="18" xfId="21" applyNumberFormat="1" applyFont="1" applyBorder="1" applyAlignment="1">
      <alignment horizontal="right" vertical="center"/>
    </xf>
    <xf numFmtId="191" fontId="3" fillId="0" borderId="7" xfId="21" applyNumberFormat="1" applyFont="1" applyBorder="1" applyAlignment="1">
      <alignment horizontal="right" vertical="center"/>
    </xf>
    <xf numFmtId="190" fontId="3" fillId="0" borderId="19" xfId="20" applyNumberFormat="1" applyFont="1" applyBorder="1" applyAlignment="1">
      <alignment horizontal="left" vertical="center"/>
    </xf>
    <xf numFmtId="0" fontId="3" fillId="0" borderId="0" xfId="20" applyFont="1" applyAlignment="1">
      <alignment horizontal="justify" wrapText="1"/>
    </xf>
    <xf numFmtId="0" fontId="2" fillId="0" borderId="3" xfId="20" applyFont="1" applyBorder="1" applyAlignment="1">
      <alignment horizontal="left" vertical="center"/>
    </xf>
    <xf numFmtId="0" fontId="2" fillId="0" borderId="20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191" fontId="3" fillId="0" borderId="22" xfId="21" applyNumberFormat="1" applyFont="1" applyBorder="1" applyAlignment="1">
      <alignment horizontal="right" vertical="center"/>
    </xf>
    <xf numFmtId="191" fontId="3" fillId="0" borderId="23" xfId="21" applyNumberFormat="1" applyFont="1" applyBorder="1" applyAlignment="1">
      <alignment horizontal="right" vertical="center"/>
    </xf>
    <xf numFmtId="191" fontId="3" fillId="0" borderId="24" xfId="21" applyNumberFormat="1" applyFont="1" applyBorder="1" applyAlignment="1">
      <alignment horizontal="right" vertical="center"/>
    </xf>
    <xf numFmtId="190" fontId="3" fillId="0" borderId="25" xfId="20" applyNumberFormat="1" applyFont="1" applyBorder="1" applyAlignment="1">
      <alignment horizontal="left" vertical="center"/>
    </xf>
    <xf numFmtId="0" fontId="3" fillId="0" borderId="3" xfId="20" applyFont="1" applyBorder="1" applyAlignment="1">
      <alignment horizontal="justify" wrapText="1"/>
    </xf>
    <xf numFmtId="0" fontId="3" fillId="0" borderId="26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0" fontId="3" fillId="0" borderId="28" xfId="20" applyFont="1" applyBorder="1" applyAlignment="1">
      <alignment horizontal="center" vertical="center" wrapText="1"/>
    </xf>
    <xf numFmtId="191" fontId="3" fillId="0" borderId="29" xfId="21" applyNumberFormat="1" applyFont="1" applyBorder="1" applyAlignment="1">
      <alignment horizontal="right" vertical="center"/>
    </xf>
    <xf numFmtId="191" fontId="3" fillId="0" borderId="30" xfId="21" applyNumberFormat="1" applyFont="1" applyBorder="1" applyAlignment="1">
      <alignment horizontal="right" vertical="center"/>
    </xf>
    <xf numFmtId="0" fontId="4" fillId="0" borderId="0" xfId="20" applyFont="1"/>
    <xf numFmtId="0" fontId="3" fillId="0" borderId="20" xfId="20" applyFont="1" applyBorder="1" applyAlignment="1">
      <alignment horizontal="center" vertical="center" wrapText="1"/>
    </xf>
    <xf numFmtId="0" fontId="3" fillId="0" borderId="30" xfId="20" applyFont="1" applyBorder="1" applyAlignment="1">
      <alignment horizontal="center" vertical="center" wrapText="1"/>
    </xf>
    <xf numFmtId="191" fontId="3" fillId="0" borderId="31" xfId="21" applyNumberFormat="1" applyFont="1" applyBorder="1" applyAlignment="1">
      <alignment horizontal="right" vertical="center"/>
    </xf>
    <xf numFmtId="191" fontId="3" fillId="0" borderId="32" xfId="21" applyNumberFormat="1" applyFont="1" applyBorder="1" applyAlignment="1">
      <alignment horizontal="right" vertical="center"/>
    </xf>
    <xf numFmtId="191" fontId="3" fillId="0" borderId="33" xfId="21" applyNumberFormat="1" applyFont="1" applyBorder="1" applyAlignment="1">
      <alignment horizontal="right" vertical="center"/>
    </xf>
    <xf numFmtId="191" fontId="3" fillId="0" borderId="5" xfId="21" applyNumberFormat="1" applyFont="1" applyBorder="1" applyAlignment="1">
      <alignment horizontal="right" vertical="center"/>
    </xf>
    <xf numFmtId="191" fontId="3" fillId="0" borderId="31" xfId="20" applyNumberFormat="1" applyFont="1" applyBorder="1" applyAlignment="1">
      <alignment horizontal="center" vertical="center"/>
    </xf>
    <xf numFmtId="191" fontId="3" fillId="0" borderId="32" xfId="20" applyNumberFormat="1" applyFont="1" applyBorder="1" applyAlignment="1">
      <alignment horizontal="right" vertical="center"/>
    </xf>
    <xf numFmtId="191" fontId="3" fillId="0" borderId="33" xfId="20" applyNumberFormat="1" applyFont="1" applyBorder="1" applyAlignment="1">
      <alignment horizontal="right" vertical="center"/>
    </xf>
    <xf numFmtId="3" fontId="3" fillId="0" borderId="7" xfId="20" applyNumberFormat="1" applyFont="1" applyBorder="1" applyAlignment="1">
      <alignment horizontal="right" vertical="center"/>
    </xf>
    <xf numFmtId="3" fontId="3" fillId="0" borderId="22" xfId="20" applyNumberFormat="1" applyFont="1" applyBorder="1" applyAlignment="1">
      <alignment horizontal="right" vertical="center"/>
    </xf>
    <xf numFmtId="3" fontId="3" fillId="0" borderId="29" xfId="20" applyNumberFormat="1" applyFont="1" applyBorder="1" applyAlignment="1">
      <alignment horizontal="right" vertical="center"/>
    </xf>
    <xf numFmtId="192" fontId="2" fillId="0" borderId="5" xfId="20" applyNumberFormat="1" applyFont="1" applyBorder="1" applyAlignment="1">
      <alignment horizontal="right" vertical="center"/>
    </xf>
    <xf numFmtId="192" fontId="2" fillId="0" borderId="22" xfId="20" applyNumberFormat="1" applyFont="1" applyBorder="1" applyAlignment="1">
      <alignment horizontal="right" vertical="center"/>
    </xf>
    <xf numFmtId="49" fontId="3" fillId="0" borderId="0" xfId="20" applyNumberFormat="1" applyFont="1"/>
    <xf numFmtId="0" fontId="3" fillId="0" borderId="34" xfId="20" applyFont="1" applyBorder="1" applyAlignment="1">
      <alignment horizontal="center" vertical="center" wrapText="1"/>
    </xf>
    <xf numFmtId="0" fontId="3" fillId="0" borderId="35" xfId="20" applyFont="1" applyBorder="1" applyAlignment="1">
      <alignment horizontal="center" vertical="center" wrapText="1"/>
    </xf>
    <xf numFmtId="0" fontId="3" fillId="0" borderId="36" xfId="20" applyFont="1" applyBorder="1" applyAlignment="1">
      <alignment horizontal="center" wrapText="1"/>
    </xf>
    <xf numFmtId="0" fontId="3" fillId="0" borderId="1" xfId="20" applyFont="1" applyBorder="1" applyAlignment="1">
      <alignment horizontal="center" wrapText="1"/>
    </xf>
    <xf numFmtId="0" fontId="2" fillId="0" borderId="14" xfId="20" applyFont="1" applyBorder="1" applyAlignment="1">
      <alignment horizontal="center"/>
    </xf>
    <xf numFmtId="0" fontId="2" fillId="0" borderId="14" xfId="20" applyFont="1" applyBorder="1" applyAlignment="1">
      <alignment horizontal="center" wrapText="1"/>
    </xf>
    <xf numFmtId="0" fontId="3" fillId="0" borderId="37" xfId="20" applyFont="1" applyBorder="1" applyAlignment="1">
      <alignment horizontal="center" vertical="center" wrapText="1"/>
    </xf>
    <xf numFmtId="191" fontId="3" fillId="0" borderId="38" xfId="21" applyNumberFormat="1" applyFont="1" applyBorder="1" applyAlignment="1">
      <alignment horizontal="right" vertical="center"/>
    </xf>
    <xf numFmtId="191" fontId="3" fillId="0" borderId="39" xfId="21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2" fillId="0" borderId="0" xfId="20" applyFont="1"/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80" zoomScaleNormal="80" workbookViewId="0" topLeftCell="A11">
      <selection activeCell="F24" sqref="F24"/>
    </sheetView>
  </sheetViews>
  <sheetFormatPr defaultColWidth="9.28125" defaultRowHeight="15"/>
  <cols>
    <col min="1" max="1" width="19.7109375" style="77" customWidth="1"/>
    <col min="2" max="2" width="6.8515625" style="77" customWidth="1"/>
    <col min="3" max="14" width="15.421875" style="77" customWidth="1"/>
    <col min="15" max="15" width="16.7109375" style="77" customWidth="1"/>
    <col min="16" max="16384" width="9.140625" style="77" bestFit="1" customWidth="1"/>
  </cols>
  <sheetData>
    <row r="1" spans="1:14" s="3" customFormat="1" ht="31.5" customHeight="1" hidden="1">
      <c r="A1" s="3" t="s">
        <v>0</v>
      </c>
      <c r="B1" s="3" t="s">
        <v>14</v>
      </c>
      <c r="C1" s="3" t="s">
        <v>19</v>
      </c>
      <c r="D1" s="3" t="s">
        <v>22</v>
      </c>
      <c r="E1" s="3" t="s">
        <v>24</v>
      </c>
      <c r="F1" s="51" t="s">
        <v>4</v>
      </c>
      <c r="G1" s="3" t="s">
        <v>27</v>
      </c>
      <c r="J1" s="66"/>
      <c r="K1" s="66"/>
      <c r="L1" s="66"/>
      <c r="M1" s="66"/>
      <c r="N1" s="66"/>
    </row>
    <row r="2" spans="1:14" s="3" customFormat="1" ht="28.5" customHeight="1" hidden="1">
      <c r="A2" s="3" t="s">
        <v>1</v>
      </c>
      <c r="B2" s="3" t="s">
        <v>15</v>
      </c>
      <c r="C2" s="3" t="s">
        <v>20</v>
      </c>
      <c r="J2" s="66"/>
      <c r="K2" s="66"/>
      <c r="L2" s="66"/>
      <c r="M2" s="66"/>
      <c r="N2" s="66"/>
    </row>
    <row r="3" spans="1:15" s="77" customFormat="1" ht="18" customHeight="1">
      <c r="A3" s="4" t="s">
        <v>2</v>
      </c>
      <c r="B3" s="19"/>
      <c r="C3" s="28"/>
      <c r="D3" s="36"/>
      <c r="E3" s="36"/>
      <c r="F3" s="36"/>
      <c r="G3" s="36"/>
      <c r="H3" s="36"/>
      <c r="I3" s="36"/>
      <c r="J3" s="36"/>
      <c r="K3" s="36"/>
      <c r="L3" s="36"/>
      <c r="M3" s="69" t="s">
        <v>32</v>
      </c>
      <c r="N3" s="70" t="s">
        <v>14</v>
      </c>
      <c r="O3" s="71"/>
    </row>
    <row r="4" spans="1:15" s="77" customFormat="1" ht="18" customHeight="1">
      <c r="A4" s="4" t="s">
        <v>3</v>
      </c>
      <c r="B4" s="19"/>
      <c r="C4" s="28"/>
      <c r="D4" s="37" t="s">
        <v>22</v>
      </c>
      <c r="E4" s="45"/>
      <c r="F4" s="45"/>
      <c r="G4" s="45"/>
      <c r="H4" s="45"/>
      <c r="I4" s="45"/>
      <c r="J4" s="45"/>
      <c r="K4" s="45"/>
      <c r="L4" s="45"/>
      <c r="M4" s="69" t="s">
        <v>33</v>
      </c>
      <c r="N4" s="70" t="s">
        <v>24</v>
      </c>
      <c r="O4" s="72"/>
    </row>
    <row r="5" spans="1:15" ht="36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4" customHeight="1">
      <c r="A6" s="6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78" customFormat="1" ht="23.1" customHeight="1">
      <c r="A7" s="7" t="s">
        <v>6</v>
      </c>
      <c r="B7" s="21"/>
      <c r="C7" s="29" t="s">
        <v>7</v>
      </c>
      <c r="D7" s="38"/>
      <c r="E7" s="46" t="s">
        <v>25</v>
      </c>
      <c r="F7" s="52"/>
      <c r="G7" s="52"/>
      <c r="H7" s="52"/>
      <c r="I7" s="52"/>
      <c r="J7" s="67"/>
      <c r="K7" s="46" t="s">
        <v>30</v>
      </c>
      <c r="L7" s="52"/>
      <c r="M7" s="52"/>
      <c r="N7" s="52"/>
      <c r="O7" s="73" t="s">
        <v>35</v>
      </c>
    </row>
    <row r="8" spans="1:15" s="78" customFormat="1" ht="33" customHeight="1">
      <c r="A8" s="8"/>
      <c r="B8" s="22"/>
      <c r="C8" s="30" t="s">
        <v>21</v>
      </c>
      <c r="D8" s="39" t="s">
        <v>23</v>
      </c>
      <c r="E8" s="47" t="s">
        <v>26</v>
      </c>
      <c r="F8" s="53"/>
      <c r="G8" s="47" t="s">
        <v>28</v>
      </c>
      <c r="H8" s="53"/>
      <c r="I8" s="47" t="s">
        <v>29</v>
      </c>
      <c r="J8" s="53"/>
      <c r="K8" s="68" t="s">
        <v>31</v>
      </c>
      <c r="L8" s="53"/>
      <c r="M8" s="47" t="s">
        <v>34</v>
      </c>
      <c r="N8" s="53"/>
      <c r="O8" s="73"/>
    </row>
    <row r="9" spans="1:15" s="78" customFormat="1" ht="23.1" customHeight="1">
      <c r="A9" s="9"/>
      <c r="B9" s="23"/>
      <c r="C9" s="31"/>
      <c r="D9" s="40"/>
      <c r="E9" s="48" t="s">
        <v>21</v>
      </c>
      <c r="F9" s="40" t="s">
        <v>23</v>
      </c>
      <c r="G9" s="48" t="s">
        <v>21</v>
      </c>
      <c r="H9" s="40" t="s">
        <v>23</v>
      </c>
      <c r="I9" s="48" t="s">
        <v>21</v>
      </c>
      <c r="J9" s="40" t="s">
        <v>23</v>
      </c>
      <c r="K9" s="48" t="s">
        <v>21</v>
      </c>
      <c r="L9" s="40" t="s">
        <v>23</v>
      </c>
      <c r="M9" s="40" t="s">
        <v>21</v>
      </c>
      <c r="N9" s="9" t="s">
        <v>23</v>
      </c>
      <c r="O9" s="73"/>
    </row>
    <row r="10" spans="1:15" s="79" customFormat="1" ht="25.7" customHeight="1">
      <c r="A10" s="10" t="s">
        <v>7</v>
      </c>
      <c r="B10" s="24" t="s">
        <v>16</v>
      </c>
      <c r="C10" s="32">
        <f>E10+G10+I10+K10+M10</f>
        <v>20664</v>
      </c>
      <c r="D10" s="41">
        <f>D13:D15+D16:D18</f>
        <v>151267092</v>
      </c>
      <c r="E10" s="49">
        <f>E11+E12</f>
        <v>87</v>
      </c>
      <c r="F10" s="54">
        <f>F13:F15+F16:F18</f>
        <v>675033</v>
      </c>
      <c r="G10" s="49">
        <f>G11+G12</f>
        <v>1436</v>
      </c>
      <c r="H10" s="58">
        <f>H13:H15+H16:H18</f>
        <v>11385149</v>
      </c>
      <c r="I10" s="49">
        <f>I11+I12</f>
        <v>1053</v>
      </c>
      <c r="J10" s="58">
        <f>J13:J15+J16:J18</f>
        <v>8504187</v>
      </c>
      <c r="K10" s="49">
        <f>K11+K12</f>
        <v>14368</v>
      </c>
      <c r="L10" s="58">
        <f>L13:L15+L16:L18</f>
        <v>115456863</v>
      </c>
      <c r="M10" s="49">
        <f>M11+M12</f>
        <v>3720</v>
      </c>
      <c r="N10" s="58">
        <f>N13:N15+N16:N18</f>
        <v>15245860</v>
      </c>
      <c r="O10" s="74">
        <f>O13+O16</f>
        <v>62</v>
      </c>
    </row>
    <row r="11" spans="1:15" ht="25.7" customHeight="1">
      <c r="A11" s="11"/>
      <c r="B11" s="25" t="s">
        <v>17</v>
      </c>
      <c r="C11" s="33">
        <f>E11+G11+I11+K11+M11</f>
        <v>9639</v>
      </c>
      <c r="D11" s="42"/>
      <c r="E11" s="50">
        <f>E14+E17</f>
        <v>67</v>
      </c>
      <c r="F11" s="55"/>
      <c r="G11" s="50">
        <f>G14+G17</f>
        <v>997</v>
      </c>
      <c r="H11" s="59"/>
      <c r="I11" s="50">
        <f>I14+I17</f>
        <v>563</v>
      </c>
      <c r="J11" s="59"/>
      <c r="K11" s="50">
        <f>K14+K17</f>
        <v>6290</v>
      </c>
      <c r="L11" s="59"/>
      <c r="M11" s="50">
        <f>M14+M17</f>
        <v>1722</v>
      </c>
      <c r="N11" s="59"/>
      <c r="O11" s="75">
        <f>O14+O17</f>
        <v>23</v>
      </c>
    </row>
    <row r="12" spans="1:15" ht="25.7" customHeight="1">
      <c r="A12" s="12"/>
      <c r="B12" s="25" t="s">
        <v>18</v>
      </c>
      <c r="C12" s="33">
        <f>E12+G12+I12+K12+M12</f>
        <v>11025</v>
      </c>
      <c r="D12" s="42"/>
      <c r="E12" s="50">
        <f>E15+E18</f>
        <v>20</v>
      </c>
      <c r="F12" s="56"/>
      <c r="G12" s="50">
        <f>G15+G18</f>
        <v>439</v>
      </c>
      <c r="H12" s="60"/>
      <c r="I12" s="50">
        <f>I15+I18</f>
        <v>490</v>
      </c>
      <c r="J12" s="60"/>
      <c r="K12" s="50">
        <f>K15+K18</f>
        <v>8078</v>
      </c>
      <c r="L12" s="60"/>
      <c r="M12" s="50">
        <f>M15+M18</f>
        <v>1998</v>
      </c>
      <c r="N12" s="60"/>
      <c r="O12" s="75">
        <f>O15+O18</f>
        <v>39</v>
      </c>
    </row>
    <row r="13" spans="1:19" ht="25.7" customHeight="1">
      <c r="A13" s="13" t="s">
        <v>8</v>
      </c>
      <c r="B13" s="25" t="s">
        <v>16</v>
      </c>
      <c r="C13" s="33">
        <f>E13+G13+I13+K13+M13</f>
        <v>20664</v>
      </c>
      <c r="D13" s="43">
        <f>F13:F15+H13:H15+J13:J15+L13:L15+N13:N15</f>
        <v>151267092</v>
      </c>
      <c r="E13" s="49">
        <f>E14+E15</f>
        <v>87</v>
      </c>
      <c r="F13" s="34">
        <v>675033</v>
      </c>
      <c r="G13" s="49">
        <f>G14+G15</f>
        <v>1436</v>
      </c>
      <c r="H13" s="61">
        <v>11385149</v>
      </c>
      <c r="I13" s="49">
        <f>I14+I15</f>
        <v>1053</v>
      </c>
      <c r="J13" s="61">
        <v>8504187</v>
      </c>
      <c r="K13" s="49">
        <f>K14+K15</f>
        <v>14368</v>
      </c>
      <c r="L13" s="61">
        <v>115456863</v>
      </c>
      <c r="M13" s="49">
        <f>M14+M15</f>
        <v>3720</v>
      </c>
      <c r="N13" s="61">
        <v>15245860</v>
      </c>
      <c r="O13" s="75">
        <f>O14+O15</f>
        <v>62</v>
      </c>
      <c r="S13" s="77"/>
    </row>
    <row r="14" spans="1:15" ht="25.7" customHeight="1">
      <c r="A14" s="11"/>
      <c r="B14" s="25" t="s">
        <v>17</v>
      </c>
      <c r="C14" s="33">
        <f>E14+G14+I14+K14+M14</f>
        <v>9639</v>
      </c>
      <c r="D14" s="43"/>
      <c r="E14" s="50">
        <v>67</v>
      </c>
      <c r="F14" s="41"/>
      <c r="G14" s="32">
        <v>997</v>
      </c>
      <c r="H14" s="62"/>
      <c r="I14" s="32">
        <v>563</v>
      </c>
      <c r="J14" s="62"/>
      <c r="K14" s="32">
        <v>6290</v>
      </c>
      <c r="L14" s="62"/>
      <c r="M14" s="49">
        <v>1722</v>
      </c>
      <c r="N14" s="62"/>
      <c r="O14" s="75">
        <v>23</v>
      </c>
    </row>
    <row r="15" spans="1:15" ht="25.7" customHeight="1">
      <c r="A15" s="12"/>
      <c r="B15" s="25" t="s">
        <v>18</v>
      </c>
      <c r="C15" s="33">
        <f>E15+G15+I15+K15+M15</f>
        <v>11025</v>
      </c>
      <c r="D15" s="43"/>
      <c r="E15" s="50">
        <v>20</v>
      </c>
      <c r="F15" s="49"/>
      <c r="G15" s="32">
        <v>439</v>
      </c>
      <c r="H15" s="63"/>
      <c r="I15" s="32">
        <v>490</v>
      </c>
      <c r="J15" s="63"/>
      <c r="K15" s="32">
        <v>8078</v>
      </c>
      <c r="L15" s="63"/>
      <c r="M15" s="49">
        <v>1998</v>
      </c>
      <c r="N15" s="63"/>
      <c r="O15" s="75">
        <v>39</v>
      </c>
    </row>
    <row r="16" spans="1:15" ht="25.7" customHeight="1">
      <c r="A16" s="14" t="s">
        <v>9</v>
      </c>
      <c r="B16" s="25" t="s">
        <v>16</v>
      </c>
      <c r="C16" s="33">
        <f>E16+G16+I16+K16+M16</f>
        <v>0</v>
      </c>
      <c r="D16" s="43">
        <f>F16:F18+H16:H18+J16:J18+L16:L18+N16:N18</f>
        <v>0</v>
      </c>
      <c r="E16" s="49">
        <f>E17+E18</f>
        <v>0</v>
      </c>
      <c r="F16" s="57">
        <v>0</v>
      </c>
      <c r="G16" s="49">
        <f>G17+G18</f>
        <v>0</v>
      </c>
      <c r="H16" s="64">
        <v>0</v>
      </c>
      <c r="I16" s="49">
        <f>I17+I18</f>
        <v>0</v>
      </c>
      <c r="J16" s="64">
        <v>0</v>
      </c>
      <c r="K16" s="49">
        <f>K17+K18</f>
        <v>0</v>
      </c>
      <c r="L16" s="64">
        <v>0</v>
      </c>
      <c r="M16" s="49">
        <f>M17+M18</f>
        <v>0</v>
      </c>
      <c r="N16" s="64">
        <v>0</v>
      </c>
      <c r="O16" s="75">
        <f>O17+O18</f>
        <v>0</v>
      </c>
    </row>
    <row r="17" spans="1:15" ht="25.7" customHeight="1">
      <c r="A17" s="11"/>
      <c r="B17" s="25" t="s">
        <v>17</v>
      </c>
      <c r="C17" s="33">
        <f>E17+G17+I17+K17+M17</f>
        <v>0</v>
      </c>
      <c r="D17" s="43"/>
      <c r="E17" s="50">
        <v>0</v>
      </c>
      <c r="F17" s="41"/>
      <c r="G17" s="32">
        <v>0</v>
      </c>
      <c r="H17" s="65"/>
      <c r="I17" s="32">
        <v>0</v>
      </c>
      <c r="J17" s="65"/>
      <c r="K17" s="32">
        <v>0</v>
      </c>
      <c r="L17" s="65"/>
      <c r="M17" s="49">
        <v>0</v>
      </c>
      <c r="N17" s="65"/>
      <c r="O17" s="75">
        <v>0</v>
      </c>
    </row>
    <row r="18" spans="1:15" ht="25.7" customHeight="1">
      <c r="A18" s="12"/>
      <c r="B18" s="25" t="s">
        <v>18</v>
      </c>
      <c r="C18" s="34">
        <f>E18+G18+I18+K18+M18</f>
        <v>0</v>
      </c>
      <c r="D18" s="43"/>
      <c r="E18" s="34">
        <v>0</v>
      </c>
      <c r="F18" s="41"/>
      <c r="G18" s="57">
        <v>0</v>
      </c>
      <c r="H18" s="65"/>
      <c r="I18" s="57">
        <v>0</v>
      </c>
      <c r="J18" s="65"/>
      <c r="K18" s="57">
        <v>0</v>
      </c>
      <c r="L18" s="65"/>
      <c r="M18" s="41">
        <v>0</v>
      </c>
      <c r="N18" s="65"/>
      <c r="O18" s="75">
        <v>0</v>
      </c>
    </row>
    <row r="19" spans="1:15" ht="25.5" customHeight="1">
      <c r="A19" s="15" t="s">
        <v>10</v>
      </c>
      <c r="B19" s="26"/>
      <c r="C19" s="35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s="80" customFormat="1" ht="36" customHeight="1">
      <c r="A20" s="16" t="s">
        <v>11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>
      <c r="A21" s="17" t="s">
        <v>12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76" t="s">
        <v>36</v>
      </c>
    </row>
    <row r="22" spans="1:15" ht="15">
      <c r="A22" s="17" t="s">
        <v>13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8" customHeight="1">
      <c r="A23" s="1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76"/>
    </row>
  </sheetData>
  <mergeCells count="42">
    <mergeCell ref="A20:O20"/>
    <mergeCell ref="A7:B9"/>
    <mergeCell ref="A10:A12"/>
    <mergeCell ref="M8:N8"/>
    <mergeCell ref="K8:L8"/>
    <mergeCell ref="C7:D7"/>
    <mergeCell ref="E7:J7"/>
    <mergeCell ref="A16:A18"/>
    <mergeCell ref="A13:A15"/>
    <mergeCell ref="C8:C9"/>
    <mergeCell ref="I8:J8"/>
    <mergeCell ref="G8:H8"/>
    <mergeCell ref="A19:B19"/>
    <mergeCell ref="C19:O19"/>
    <mergeCell ref="N3:O3"/>
    <mergeCell ref="N4:O4"/>
    <mergeCell ref="D8:D9"/>
    <mergeCell ref="E8:F8"/>
    <mergeCell ref="K7:N7"/>
    <mergeCell ref="O7:O9"/>
    <mergeCell ref="A3:C3"/>
    <mergeCell ref="A4:C4"/>
    <mergeCell ref="A5:O5"/>
    <mergeCell ref="A6:O6"/>
    <mergeCell ref="D10:D12"/>
    <mergeCell ref="D13:D15"/>
    <mergeCell ref="D16:D18"/>
    <mergeCell ref="F10:F12"/>
    <mergeCell ref="F13:F15"/>
    <mergeCell ref="F16:F18"/>
    <mergeCell ref="H10:H12"/>
    <mergeCell ref="H13:H15"/>
    <mergeCell ref="H16:H18"/>
    <mergeCell ref="J10:J12"/>
    <mergeCell ref="J13:J15"/>
    <mergeCell ref="J16:J18"/>
    <mergeCell ref="L10:L12"/>
    <mergeCell ref="L13:L15"/>
    <mergeCell ref="L16:L18"/>
    <mergeCell ref="N10:N12"/>
    <mergeCell ref="N13:N15"/>
    <mergeCell ref="N16:N1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