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<sst xmlns="http://schemas.openxmlformats.org/spreadsheetml/2006/main" count="60" uniqueCount="40">
  <si>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</si>
  <si>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</si>
  <si>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臺中市和平區特殊境遇家庭扶助服務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</si>
  <si>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</si>
  <si>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</si>
  <si>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</si>
  <si>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</si>
  <si>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</si>
  <si>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</si>
  <si>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資料來源：依據本所民政課特殊境遇家庭扶助服務資料編製。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</si>
  <si>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</si>
  <si>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</si>
  <si>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</si>
  <si>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</si>
  <si>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</si>
  <si>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</si>
  <si>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</si>
  <si>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</si>
  <si>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</si>
  <si>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</si>
  <si>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</si>
  <si>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</si>
  <si>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</si>
  <si>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</si>
  <si>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</si>
  <si>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</si>
  <si>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</si>
  <si>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</si>
  <si>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</si>
  <si>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主辦主計人員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</si>
  <si>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</si>
  <si>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</si>
  <si>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</si>
  <si>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</si>
  <si>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</si>
  <si>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</si>
  <si>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</si>
  <si>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 年7 月6日編製</t>
  </si>
  <si>
    <t>臺中市和平區公所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</si>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</sst>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8" zoomScaleNormal="88" workbookViewId="0" topLeftCell="E8">
      <selection activeCell="Y8" sqref="Y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7"/>
    </row>
    <row r="9" spans="1:21" ht="50.1" customHeight="1">
      <c r="A9" s="12" t="s">
        <v>5</v>
      </c>
      <c r="B9" s="29"/>
      <c r="C9" s="39">
        <f>SUM(F9,I9,L9,O9,R9)</f>
        <v>8</v>
      </c>
      <c r="D9" s="39">
        <f>SUM(G9,J9,M9,P9,S9)</f>
        <v>24</v>
      </c>
      <c r="E9" s="39">
        <f>SUM(H9,K9,N9,Q9,T9)</f>
        <v>94188</v>
      </c>
      <c r="F9" s="51">
        <f>SUM(F10,F16)</f>
        <v>1</v>
      </c>
      <c r="G9" s="51">
        <f>SUM(G10,G16)</f>
        <v>3</v>
      </c>
      <c r="H9" s="51">
        <f>SUM(H10,H16)</f>
        <v>43788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7</v>
      </c>
      <c r="P9" s="51">
        <f>SUM(P10,P16)</f>
        <v>21</v>
      </c>
      <c r="Q9" s="51">
        <f>SUM(Q10,Q16)</f>
        <v>50400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30" t="s">
        <v>13</v>
      </c>
      <c r="C10" s="39">
        <f>SUM(F10,I10,L10,O10,R10)</f>
        <v>1</v>
      </c>
      <c r="D10" s="39">
        <f>SUM(G10,J10,M10,P10,S10)</f>
        <v>3</v>
      </c>
      <c r="E10" s="39">
        <f>SUM(H10,K10,N10,Q10,T10)</f>
        <v>7200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7200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30" t="s">
        <v>14</v>
      </c>
      <c r="C11" s="39">
        <f>SUM(F11,I11,L11,O11,R11)</f>
        <v>1</v>
      </c>
      <c r="D11" s="39">
        <f>SUM(G11,J11,M11,P11,S11)</f>
        <v>3</v>
      </c>
      <c r="E11" s="39">
        <f>SUM(H11,K11,N11,Q11,T11)</f>
        <v>7200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7200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30" t="s">
        <v>15</v>
      </c>
      <c r="C12" s="39">
        <f>SUM(F12,I12,L12,O12,R12)</f>
        <v>0</v>
      </c>
      <c r="D12" s="39">
        <f>SUM(G12,J12,M12,P12,S12)</f>
        <v>0</v>
      </c>
      <c r="E12" s="39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30" t="s">
        <v>16</v>
      </c>
      <c r="C13" s="39">
        <f>SUM(F13,I13,L13,O13,R13)</f>
        <v>1</v>
      </c>
      <c r="D13" s="39">
        <f>SUM(G13,J13,M13,P13,S13)</f>
        <v>3</v>
      </c>
      <c r="E13" s="39">
        <f>SUM(H13,K13,N13,Q13,T13)</f>
        <v>7200</v>
      </c>
      <c r="F13" s="54">
        <v>0</v>
      </c>
      <c r="G13" s="57">
        <v>0</v>
      </c>
      <c r="H13" s="57">
        <v>0</v>
      </c>
      <c r="I13" s="57"/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1</v>
      </c>
      <c r="P13" s="63">
        <v>3</v>
      </c>
      <c r="Q13" s="63">
        <v>7200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30" t="s">
        <v>13</v>
      </c>
      <c r="C16" s="39">
        <f>SUM(F16,I16,L16,O16,R16)</f>
        <v>7</v>
      </c>
      <c r="D16" s="39">
        <f>SUM(G16,J16,M16,P16,S16)</f>
        <v>21</v>
      </c>
      <c r="E16" s="39">
        <f>SUM(H16,K16,N16,Q16,T16)</f>
        <v>86988</v>
      </c>
      <c r="F16" s="52">
        <f>SUM(F17,F20:F21)</f>
        <v>1</v>
      </c>
      <c r="G16" s="52">
        <f>SUM(G17,G20:G21)</f>
        <v>3</v>
      </c>
      <c r="H16" s="52">
        <f>SUM(H17,H20:H21)</f>
        <v>43788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6</v>
      </c>
      <c r="P16" s="52">
        <f>SUM(P17,P20:P21)</f>
        <v>18</v>
      </c>
      <c r="Q16" s="52">
        <f>SUM(Q17,Q20:Q21)</f>
        <v>43200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30" t="s">
        <v>14</v>
      </c>
      <c r="C17" s="39">
        <f>SUM(F17,I17,L17,O17,R17)</f>
        <v>7</v>
      </c>
      <c r="D17" s="39">
        <f>SUM(G17,J17,M17,P17,S17)</f>
        <v>21</v>
      </c>
      <c r="E17" s="39">
        <f>SUM(H17,K17,N17,Q17,T17)</f>
        <v>86988</v>
      </c>
      <c r="F17" s="53">
        <f>SUM(F18:F19)</f>
        <v>1</v>
      </c>
      <c r="G17" s="53">
        <f>SUM(G18:G19)</f>
        <v>3</v>
      </c>
      <c r="H17" s="53">
        <f>SUM(H18:H19)</f>
        <v>43788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6</v>
      </c>
      <c r="P17" s="53">
        <f>SUM(P18:P19)</f>
        <v>18</v>
      </c>
      <c r="Q17" s="53">
        <f>SUM(Q18:Q19)</f>
        <v>43200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30" t="s">
        <v>15</v>
      </c>
      <c r="C18" s="39">
        <f>SUM(F18,I18,L18,O18,R18)</f>
        <v>5</v>
      </c>
      <c r="D18" s="39">
        <f>SUM(G18,J18,M18,P18,S18)</f>
        <v>15</v>
      </c>
      <c r="E18" s="39">
        <f>SUM(H18,K18,N18,Q18,T18)</f>
        <v>36000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5</v>
      </c>
      <c r="P18" s="63">
        <v>15</v>
      </c>
      <c r="Q18" s="63">
        <v>36000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30" t="s">
        <v>16</v>
      </c>
      <c r="C19" s="39">
        <f>SUM(F19,I19,L19,O19,R19)</f>
        <v>2</v>
      </c>
      <c r="D19" s="39">
        <f>SUM(G19,J19,M19,P19,S19)</f>
        <v>6</v>
      </c>
      <c r="E19" s="39">
        <f>SUM(H19,K19,N19,Q19,T19)</f>
        <v>50988</v>
      </c>
      <c r="F19" s="54">
        <v>1</v>
      </c>
      <c r="G19" s="57">
        <v>3</v>
      </c>
      <c r="H19" s="57">
        <v>43788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1</v>
      </c>
      <c r="P19" s="63">
        <v>3</v>
      </c>
      <c r="Q19" s="63">
        <v>7200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1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>
      <c r="A28" s="23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