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戶數、面積" sheetId="1" r:id="rId1"/>
    <sheet name="地價、稅額(續1完)" sheetId="2" r:id="rId2"/>
  </sheets>
  <definedNames>
    <definedName name="月份" localSheetId="0">#REF!</definedName>
    <definedName name="月份" localSheetId="1">#REF!</definedName>
    <definedName name="月份">#REF!</definedName>
    <definedName name="_xlnm.Print_Area" localSheetId="1">'地價、稅額(續1完)'!$A$1:$I$41</definedName>
  </definedNames>
  <calcPr fullCalcOnLoad="1"/>
</workbook>
</file>

<file path=xl/sharedStrings.xml><?xml version="1.0" encoding="utf-8"?>
<sst xmlns="http://schemas.openxmlformats.org/spreadsheetml/2006/main" count="111" uniqueCount="59">
  <si>
    <t>公開類</t>
  </si>
  <si>
    <t>年報</t>
  </si>
  <si>
    <t>臺中市地價稅開徵概況-按納稅義務人性別分</t>
  </si>
  <si>
    <t xml:space="preserve">       類別
行政區別</t>
  </si>
  <si>
    <t>總計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</si>
  <si>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</si>
  <si>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</si>
  <si>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</si>
  <si>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</si>
  <si>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</si>
  <si>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</si>
  <si>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</si>
  <si>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</si>
  <si>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</si>
  <si>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</si>
  <si>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</si>
  <si>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</si>
  <si>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</si>
  <si>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</si>
  <si>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神岡區</t>
  </si>
  <si>
    <t>后里區</t>
  </si>
  <si>
    <t>大雅區</t>
  </si>
  <si>
    <t>潭子區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</si>
  <si>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</si>
  <si>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</si>
  <si>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</si>
  <si>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</si>
  <si>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</si>
  <si>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</si>
  <si>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</si>
  <si>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</si>
  <si>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</si>
  <si>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</si>
  <si>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</si>
  <si>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次年2月底前編報</t>
  </si>
  <si>
    <t>戶數</t>
  </si>
  <si>
    <t>合計</t>
  </si>
  <si>
    <t>男性</t>
  </si>
  <si>
    <t>中華民國109年</t>
  </si>
  <si>
    <t>女性</t>
  </si>
  <si>
    <t>其他</t>
  </si>
  <si>
    <t>面積</t>
  </si>
  <si>
    <t>編製機關</t>
  </si>
  <si>
    <t>表號</t>
  </si>
  <si>
    <t>單位：戶；平方公尺；新臺幣元</t>
  </si>
  <si>
    <t>臺中市政府地方稅務局</t>
  </si>
  <si>
    <t>20903-02-14-2</t>
  </si>
  <si>
    <t>臺中市地價稅開徵概況-按納稅義務人性別分(續1完)</t>
  </si>
  <si>
    <t>填表</t>
  </si>
  <si>
    <t>資料來源：由財產稅科依據財政部財政資訊中心稅務資料庫資料編製。</t>
  </si>
  <si>
    <t>填表說明：一、本表編製1份，並依統計法規定永久保存，資料透過網際網路上傳至「臺中市公務統計行政管理系統」。</t>
  </si>
  <si>
    <t xml:space="preserve">          二、「其他」類別係指未能辨別性別者，包括非自然人及公同共有所有權人。</t>
  </si>
  <si>
    <t xml:space="preserve">          三、財政部財政資訊中心稅務資料庫為動態資料，依據不同挑檔時間所產出之數值或有些許差異。</t>
  </si>
  <si>
    <t>課稅地價</t>
  </si>
  <si>
    <t>審核</t>
  </si>
  <si>
    <t>業務主管人員
主辦統計人員</t>
  </si>
  <si>
    <t>查定稅額</t>
  </si>
  <si>
    <t>機關首長</t>
  </si>
  <si>
    <t>中華民國110年1月12日編製</t>
  </si>
</sst>
</file>

<file path=xl/styles.xml><?xml version="1.0" encoding="utf-8"?>
<styleSheet xmlns="http://schemas.openxmlformats.org/spreadsheetml/2006/main">
  <numFmts count="3">
    <numFmt numFmtId="188" formatCode="_-* #,##0.00_-;\-* #,##0.00_-;_-* \-??_-;_-@_-"/>
    <numFmt numFmtId="189" formatCode="_-* #,##0_-;\-* #,##0_-;_-* \-_-;_-@_-"/>
    <numFmt numFmtId="190" formatCode="#,##0;\-#,##0;\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1"/>
      <color rgb="FF000000"/>
      <name val="微軟正黑體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b/>
      <sz val="10"/>
      <color rgb="FF000000"/>
      <name val="標楷體"/>
      <family val="2"/>
    </font>
    <font>
      <sz val="10"/>
      <color rgb="FF000000"/>
      <name val="標楷體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b/>
      <sz val="14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8" fontId="2" fillId="0" borderId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188" fontId="2" fillId="0" borderId="0" xfId="20" applyNumberFormat="1" applyFont="1"/>
    <xf numFmtId="188" fontId="3" fillId="0" borderId="1" xfId="20" applyNumberFormat="1" applyFont="1" applyBorder="1" applyAlignment="1">
      <alignment horizontal="center" vertical="center"/>
    </xf>
    <xf numFmtId="37" fontId="4" fillId="0" borderId="2" xfId="20" applyNumberFormat="1" applyFont="1" applyBorder="1" applyAlignment="1">
      <alignment horizontal="center" vertical="center"/>
    </xf>
    <xf numFmtId="37" fontId="3" fillId="0" borderId="3" xfId="20" applyNumberFormat="1" applyFont="1" applyBorder="1"/>
    <xf numFmtId="188" fontId="3" fillId="0" borderId="4" xfId="20" applyNumberFormat="1" applyFont="1" applyBorder="1" applyAlignment="1">
      <alignment horizontal="left" vertical="center" wrapText="1"/>
    </xf>
    <xf numFmtId="49" fontId="5" fillId="0" borderId="5" xfId="20" applyNumberFormat="1" applyFont="1" applyBorder="1" applyAlignment="1" applyProtection="1">
      <alignment horizontal="left" vertical="center"/>
      <protection locked="0"/>
    </xf>
    <xf numFmtId="49" fontId="6" fillId="0" borderId="5" xfId="20" applyNumberFormat="1" applyFont="1" applyBorder="1" applyAlignment="1" applyProtection="1">
      <alignment horizontal="distributed" vertical="center" indent="1"/>
      <protection locked="0"/>
    </xf>
    <xf numFmtId="188" fontId="3" fillId="0" borderId="3" xfId="20" applyNumberFormat="1" applyFont="1" applyBorder="1" applyAlignment="1">
      <alignment horizontal="left" vertical="center"/>
    </xf>
    <xf numFmtId="188" fontId="3" fillId="0" borderId="1" xfId="20" applyNumberFormat="1" applyFont="1" applyBorder="1" applyAlignment="1">
      <alignment horizontal="center" vertical="center" wrapText="1"/>
    </xf>
    <xf numFmtId="189" fontId="3" fillId="0" borderId="1" xfId="20" applyNumberFormat="1" applyFont="1" applyBorder="1" applyAlignment="1">
      <alignment horizontal="center" vertical="center" wrapText="1"/>
    </xf>
    <xf numFmtId="190" fontId="7" fillId="0" borderId="6" xfId="20" applyNumberFormat="1" applyFont="1" applyBorder="1" applyAlignment="1">
      <alignment horizontal="right" vertical="center" wrapText="1" indent="1"/>
    </xf>
    <xf numFmtId="190" fontId="8" fillId="0" borderId="6" xfId="20" applyNumberFormat="1" applyFont="1" applyBorder="1" applyAlignment="1">
      <alignment horizontal="right" vertical="center" wrapText="1" indent="1"/>
    </xf>
    <xf numFmtId="190" fontId="8" fillId="0" borderId="1" xfId="20" applyNumberFormat="1" applyFont="1" applyBorder="1" applyAlignment="1">
      <alignment horizontal="right" vertical="center" wrapText="1" indent="1"/>
    </xf>
    <xf numFmtId="188" fontId="3" fillId="0" borderId="0" xfId="20" applyNumberFormat="1" applyFont="1" applyAlignment="1">
      <alignment horizontal="left" vertical="center"/>
    </xf>
    <xf numFmtId="49" fontId="3" fillId="0" borderId="3" xfId="20" applyNumberFormat="1" applyFont="1" applyBorder="1" applyAlignment="1">
      <alignment horizontal="center" vertical="center"/>
    </xf>
    <xf numFmtId="190" fontId="7" fillId="0" borderId="1" xfId="20" applyNumberFormat="1" applyFont="1" applyBorder="1" applyAlignment="1">
      <alignment horizontal="right" vertical="center" wrapText="1" indent="1"/>
    </xf>
    <xf numFmtId="188" fontId="3" fillId="0" borderId="7" xfId="20" applyNumberFormat="1" applyFont="1" applyBorder="1" applyAlignment="1">
      <alignment horizontal="center" vertical="center" wrapText="1"/>
    </xf>
    <xf numFmtId="188" fontId="3" fillId="0" borderId="8" xfId="20" applyNumberFormat="1" applyFont="1" applyBorder="1" applyAlignment="1">
      <alignment horizontal="center" vertical="center"/>
    </xf>
    <xf numFmtId="37" fontId="3" fillId="0" borderId="3" xfId="20" applyNumberFormat="1" applyFont="1" applyBorder="1" applyAlignment="1">
      <alignment horizontal="right" vertical="center"/>
    </xf>
    <xf numFmtId="188" fontId="3" fillId="0" borderId="7" xfId="20" applyNumberFormat="1" applyFont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/>
    </xf>
    <xf numFmtId="37" fontId="3" fillId="0" borderId="3" xfId="20" applyNumberFormat="1" applyFont="1" applyBorder="1" applyAlignment="1">
      <alignment horizontal="right"/>
    </xf>
    <xf numFmtId="189" fontId="3" fillId="0" borderId="7" xfId="20" applyNumberFormat="1" applyFont="1" applyBorder="1" applyAlignment="1" applyProtection="1">
      <alignment horizontal="center" vertical="center" wrapText="1"/>
      <protection locked="0"/>
    </xf>
    <xf numFmtId="190" fontId="7" fillId="0" borderId="8" xfId="20" applyNumberFormat="1" applyFont="1" applyBorder="1" applyAlignment="1">
      <alignment horizontal="right" vertical="center" wrapText="1" indent="1"/>
    </xf>
    <xf numFmtId="190" fontId="8" fillId="0" borderId="3" xfId="20" applyNumberFormat="1" applyFont="1" applyBorder="1" applyAlignment="1" applyProtection="1">
      <alignment horizontal="right" vertical="center" wrapText="1" indent="1"/>
      <protection locked="0"/>
    </xf>
    <xf numFmtId="188" fontId="3" fillId="0" borderId="0" xfId="20" applyNumberFormat="1" applyFont="1" applyAlignment="1">
      <alignment horizontal="center" vertical="center"/>
    </xf>
    <xf numFmtId="37" fontId="10" fillId="0" borderId="0" xfId="20" applyNumberFormat="1" applyFont="1" applyAlignment="1">
      <alignment vertical="center"/>
    </xf>
    <xf numFmtId="188" fontId="3" fillId="0" borderId="0" xfId="20" applyNumberFormat="1" applyFont="1" applyAlignment="1">
      <alignment vertical="center" wrapText="1"/>
    </xf>
    <xf numFmtId="188" fontId="3" fillId="0" borderId="0" xfId="20" applyNumberFormat="1" applyFont="1" applyAlignment="1">
      <alignment vertical="center"/>
    </xf>
    <xf numFmtId="188" fontId="3" fillId="0" borderId="1" xfId="20" applyNumberFormat="1" applyFont="1" applyBorder="1" applyAlignment="1">
      <alignment horizontal="distributed" vertical="center" indent="3"/>
    </xf>
    <xf numFmtId="188" fontId="11" fillId="0" borderId="0" xfId="20" applyNumberFormat="1" applyFont="1" applyAlignment="1">
      <alignment horizontal="left" vertical="top"/>
    </xf>
    <xf numFmtId="188" fontId="6" fillId="0" borderId="0" xfId="20" applyNumberFormat="1" applyFont="1" applyAlignment="1">
      <alignment vertical="center"/>
    </xf>
    <xf numFmtId="188" fontId="3" fillId="0" borderId="1" xfId="20" applyNumberFormat="1" applyFont="1" applyBorder="1" applyAlignment="1">
      <alignment horizontal="distributed" vertical="center" wrapText="1" indent="3"/>
    </xf>
    <xf numFmtId="188" fontId="11" fillId="0" borderId="0" xfId="20" applyNumberFormat="1" applyFont="1" applyAlignment="1">
      <alignment vertical="center"/>
    </xf>
    <xf numFmtId="188" fontId="6" fillId="0" borderId="0" xfId="20" applyNumberFormat="1" applyFont="1" applyAlignment="1">
      <alignment horizontal="left" vertical="center"/>
    </xf>
    <xf numFmtId="188" fontId="3" fillId="0" borderId="0" xfId="20" applyNumberFormat="1" applyFont="1" applyAlignment="1">
      <alignment horizontal="left"/>
    </xf>
    <xf numFmtId="188" fontId="11" fillId="0" borderId="0" xfId="20" applyNumberFormat="1" applyFont="1" applyAlignment="1">
      <alignment vertical="center" wrapText="1"/>
    </xf>
    <xf numFmtId="188" fontId="3" fillId="0" borderId="8" xfId="20" applyNumberFormat="1" applyFont="1" applyBorder="1" applyAlignment="1">
      <alignment horizontal="distributed" vertical="center" indent="3"/>
    </xf>
    <xf numFmtId="189" fontId="3" fillId="0" borderId="1" xfId="20" applyNumberFormat="1" applyFont="1" applyBorder="1" applyAlignment="1" applyProtection="1">
      <alignment horizontal="center" vertical="center" wrapText="1"/>
      <protection locked="0"/>
    </xf>
    <xf numFmtId="190" fontId="8" fillId="0" borderId="6" xfId="20" applyNumberFormat="1" applyFont="1" applyBorder="1" applyAlignment="1" applyProtection="1">
      <alignment horizontal="right" vertical="center" wrapText="1" indent="1"/>
      <protection locked="0"/>
    </xf>
    <xf numFmtId="188" fontId="6" fillId="0" borderId="2" xfId="2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說明文字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80" zoomScaleNormal="80" workbookViewId="0" topLeftCell="A17">
      <selection activeCell="K3" sqref="K3"/>
    </sheetView>
  </sheetViews>
  <sheetFormatPr defaultColWidth="9.28125" defaultRowHeight="15"/>
  <cols>
    <col min="1" max="1" width="13.7109375" style="29" customWidth="1"/>
    <col min="2" max="9" width="13.421875" style="29" customWidth="1"/>
    <col min="10" max="1025" width="8.00390625" style="29" customWidth="1"/>
  </cols>
  <sheetData>
    <row r="1" spans="1:9" s="26" customFormat="1" ht="15.75" customHeight="1">
      <c r="A1" s="2" t="s">
        <v>0</v>
      </c>
      <c r="G1" s="18" t="s">
        <v>42</v>
      </c>
      <c r="H1" s="2" t="s">
        <v>45</v>
      </c>
      <c r="I1" s="2"/>
    </row>
    <row r="2" spans="1:9" ht="15.75" customHeight="1">
      <c r="A2" s="2" t="s">
        <v>1</v>
      </c>
      <c r="B2" s="8" t="s">
        <v>34</v>
      </c>
      <c r="C2" s="14"/>
      <c r="D2" s="14"/>
      <c r="E2" s="14"/>
      <c r="F2" s="14"/>
      <c r="G2" s="18" t="s">
        <v>43</v>
      </c>
      <c r="H2" s="21" t="s">
        <v>46</v>
      </c>
      <c r="I2" s="21"/>
    </row>
    <row r="3" spans="1:9" s="27" customFormat="1" ht="24.9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4.25" customHeight="1">
      <c r="A4" s="4"/>
      <c r="B4" s="4"/>
      <c r="C4" s="4"/>
      <c r="D4" s="15" t="s">
        <v>38</v>
      </c>
      <c r="E4" s="15"/>
      <c r="F4" s="15"/>
      <c r="G4" s="19" t="s">
        <v>44</v>
      </c>
      <c r="H4" s="22"/>
      <c r="I4" s="22"/>
    </row>
    <row r="5" spans="1:9" s="28" customFormat="1" ht="16.5" customHeight="1">
      <c r="A5" s="5" t="s">
        <v>3</v>
      </c>
      <c r="B5" s="9" t="s">
        <v>35</v>
      </c>
      <c r="C5" s="2"/>
      <c r="D5" s="2"/>
      <c r="E5" s="2"/>
      <c r="F5" s="17" t="s">
        <v>41</v>
      </c>
      <c r="G5" s="20"/>
      <c r="H5" s="20"/>
      <c r="I5" s="20"/>
    </row>
    <row r="6" spans="1:9" ht="16.5" customHeight="1">
      <c r="A6" s="5"/>
      <c r="B6" s="10" t="s">
        <v>36</v>
      </c>
      <c r="C6" s="10" t="s">
        <v>37</v>
      </c>
      <c r="D6" s="10" t="s">
        <v>39</v>
      </c>
      <c r="E6" s="10" t="s">
        <v>40</v>
      </c>
      <c r="F6" s="10" t="s">
        <v>36</v>
      </c>
      <c r="G6" s="10" t="s">
        <v>37</v>
      </c>
      <c r="H6" s="10" t="s">
        <v>39</v>
      </c>
      <c r="I6" s="23" t="s">
        <v>40</v>
      </c>
    </row>
    <row r="7" spans="1:9" ht="16.5" customHeight="1">
      <c r="A7" s="6" t="s">
        <v>4</v>
      </c>
      <c r="B7" s="11">
        <f>SUM(C7,D7,E7)</f>
        <v>1102285</v>
      </c>
      <c r="C7" s="11">
        <f>SUM(C8,C9,C10,C11,C12,C13,C14,C15,C16,C17,C18,C19,C20,C21,C22,C23,C24,C25,C26,C27,C28,C29,C30,C31,C32,C33,C34,C35,C36)</f>
        <v>560503</v>
      </c>
      <c r="D7" s="16">
        <f>SUM(D8,D9,D10,D11,D12,D13,D14,D15,D16,D17,D18,D19,D20,D21,D22,D23,D24,D25,D26,D27,D28,D29,D30,D31,D32,D33,D34,D35,D36)</f>
        <v>508841</v>
      </c>
      <c r="E7" s="16">
        <f>SUM(E8,E9,E10,E11,E12,E13,E14,E15,E16,E17,E18,E19,E20,E21,E22,E23,E24,E25,E26,E27,E28,E29,E30,E31,E32,E33,E34,E35,E36)</f>
        <v>32941</v>
      </c>
      <c r="F7" s="11">
        <f>SUM(G7,H7,I7)</f>
        <v>550041911.22</v>
      </c>
      <c r="G7" s="11">
        <f>SUM(G8,G9,G10,G11,G12,G13,G14,G15,G16,G17,G18,G19,G20,G21,G22,G23,G24,G25,G26,G27,G28,G29,G30,G31,G32,G33,G34,G35,G36)</f>
        <v>105651847.52</v>
      </c>
      <c r="H7" s="11">
        <f>SUM(H8,H9,H10,H11,H12,H13,H14,H15,H16,H17,H18,H19,H20,H21,H22,H23,H24,H25,H26,H27,H28,H29,H30,H31,H32,H33,H34,H35,H36)</f>
        <v>56242749.22</v>
      </c>
      <c r="I7" s="24">
        <f>SUM(I8,I9,I10,I11,I12,I13,I14,I15,I16,I17,I18,I19,I20,I21,I22,I23,I24,I25,I26,I27,I28,I29,I30,I31,I32,I33,I34,I35,I36)</f>
        <v>388147314.48</v>
      </c>
    </row>
    <row r="8" spans="1:9" ht="16.5" customHeight="1">
      <c r="A8" s="7" t="s">
        <v>5</v>
      </c>
      <c r="B8" s="12">
        <f>SUM(C8,D8,E8)</f>
        <v>43103</v>
      </c>
      <c r="C8" s="12">
        <v>19227</v>
      </c>
      <c r="D8" s="12">
        <v>22019</v>
      </c>
      <c r="E8" s="12">
        <v>1857</v>
      </c>
      <c r="F8" s="12">
        <f>SUM(G8,H8,I8)</f>
        <v>124132938.74</v>
      </c>
      <c r="G8" s="12">
        <v>3528792.4</v>
      </c>
      <c r="H8" s="12">
        <v>2160890.63</v>
      </c>
      <c r="I8" s="25">
        <v>118443255.71</v>
      </c>
    </row>
    <row r="9" spans="1:9" ht="16.5" customHeight="1">
      <c r="A9" s="7" t="s">
        <v>6</v>
      </c>
      <c r="B9" s="13">
        <f>SUM(C9,D9,E9)</f>
        <v>26254</v>
      </c>
      <c r="C9" s="12">
        <v>13000</v>
      </c>
      <c r="D9" s="12">
        <v>12799</v>
      </c>
      <c r="E9" s="12">
        <v>455</v>
      </c>
      <c r="F9" s="13">
        <f>SUM(G9,H9,I9)</f>
        <v>7275728.69</v>
      </c>
      <c r="G9" s="12">
        <v>1854538.06</v>
      </c>
      <c r="H9" s="12">
        <v>1221785.08</v>
      </c>
      <c r="I9" s="25">
        <v>4199405.55</v>
      </c>
    </row>
    <row r="10" spans="1:9" ht="16.5" customHeight="1">
      <c r="A10" s="7" t="s">
        <v>7</v>
      </c>
      <c r="B10" s="13">
        <f>SUM(C10,D10,E10)</f>
        <v>47788</v>
      </c>
      <c r="C10" s="12">
        <v>20664</v>
      </c>
      <c r="D10" s="12">
        <v>25761</v>
      </c>
      <c r="E10" s="12">
        <v>1363</v>
      </c>
      <c r="F10" s="13">
        <f>SUM(G10,H10,I10)</f>
        <v>43110492.38</v>
      </c>
      <c r="G10" s="12">
        <v>2616016.22</v>
      </c>
      <c r="H10" s="12">
        <v>1953124.45</v>
      </c>
      <c r="I10" s="25">
        <v>38541351.71</v>
      </c>
    </row>
    <row r="11" spans="1:9" ht="16.5" customHeight="1">
      <c r="A11" s="7" t="s">
        <v>8</v>
      </c>
      <c r="B11" s="13">
        <f>SUM(C11,D11,E11)</f>
        <v>51237</v>
      </c>
      <c r="C11" s="12">
        <v>22895</v>
      </c>
      <c r="D11" s="12">
        <v>27429</v>
      </c>
      <c r="E11" s="12">
        <v>913</v>
      </c>
      <c r="F11" s="13">
        <f>SUM(G11,H11,I11)</f>
        <v>6216884.43</v>
      </c>
      <c r="G11" s="12">
        <v>2294100.4</v>
      </c>
      <c r="H11" s="12">
        <v>1640353.47</v>
      </c>
      <c r="I11" s="25">
        <v>2282430.56</v>
      </c>
    </row>
    <row r="12" spans="1:9" ht="16.5" customHeight="1">
      <c r="A12" s="7" t="s">
        <v>9</v>
      </c>
      <c r="B12" s="13">
        <f>SUM(C12,D12,E12)</f>
        <v>59778</v>
      </c>
      <c r="C12" s="12">
        <v>26225</v>
      </c>
      <c r="D12" s="12">
        <v>32467</v>
      </c>
      <c r="E12" s="12">
        <v>1086</v>
      </c>
      <c r="F12" s="13">
        <f>SUM(G12,H12,I12)</f>
        <v>11930238.16</v>
      </c>
      <c r="G12" s="12">
        <v>2733307.02</v>
      </c>
      <c r="H12" s="12">
        <v>2188835.77</v>
      </c>
      <c r="I12" s="25">
        <v>7008095.37</v>
      </c>
    </row>
    <row r="13" spans="1:9" ht="16.5" customHeight="1">
      <c r="A13" s="7" t="s">
        <v>10</v>
      </c>
      <c r="B13" s="13">
        <f>SUM(C13,D13,E13)</f>
        <v>97311</v>
      </c>
      <c r="C13" s="12">
        <v>43534</v>
      </c>
      <c r="D13" s="12">
        <v>50156</v>
      </c>
      <c r="E13" s="12">
        <v>3621</v>
      </c>
      <c r="F13" s="13">
        <f>SUM(G13,H13,I13)</f>
        <v>73027483.76</v>
      </c>
      <c r="G13" s="12">
        <v>5946766.67</v>
      </c>
      <c r="H13" s="12">
        <v>3660072.62</v>
      </c>
      <c r="I13" s="25">
        <v>63420644.47</v>
      </c>
    </row>
    <row r="14" spans="1:9" ht="16.5" customHeight="1">
      <c r="A14" s="7" t="s">
        <v>11</v>
      </c>
      <c r="B14" s="13">
        <f>SUM(C14,D14,E14)</f>
        <v>63906</v>
      </c>
      <c r="C14" s="12">
        <v>29251</v>
      </c>
      <c r="D14" s="12">
        <v>33034</v>
      </c>
      <c r="E14" s="12">
        <v>1621</v>
      </c>
      <c r="F14" s="13">
        <f>SUM(G14,H14,I14)</f>
        <v>10722152.04</v>
      </c>
      <c r="G14" s="12">
        <v>4801917.73</v>
      </c>
      <c r="H14" s="12">
        <v>2747629.15</v>
      </c>
      <c r="I14" s="25">
        <v>3172605.16</v>
      </c>
    </row>
    <row r="15" spans="1:9" ht="16.5" customHeight="1">
      <c r="A15" s="7" t="s">
        <v>12</v>
      </c>
      <c r="B15" s="13">
        <f>SUM(C15,D15,E15)</f>
        <v>97119</v>
      </c>
      <c r="C15" s="12">
        <v>44161</v>
      </c>
      <c r="D15" s="12">
        <v>51130</v>
      </c>
      <c r="E15" s="12">
        <v>1828</v>
      </c>
      <c r="F15" s="13">
        <f>SUM(G15,H15,I15)</f>
        <v>16450499.58</v>
      </c>
      <c r="G15" s="12">
        <v>7596435.18</v>
      </c>
      <c r="H15" s="12">
        <v>4695712.77</v>
      </c>
      <c r="I15" s="25">
        <v>4158351.63</v>
      </c>
    </row>
    <row r="16" spans="1:9" ht="16.5" customHeight="1">
      <c r="A16" s="7" t="s">
        <v>13</v>
      </c>
      <c r="B16" s="13">
        <f>SUM(C16,D16,E16)</f>
        <v>57957</v>
      </c>
      <c r="C16" s="12">
        <v>30286</v>
      </c>
      <c r="D16" s="12">
        <v>25503</v>
      </c>
      <c r="E16" s="12">
        <v>2168</v>
      </c>
      <c r="F16" s="13">
        <f>SUM(G16,H16,I16)</f>
        <v>41860782.92</v>
      </c>
      <c r="G16" s="12">
        <v>6837305.08</v>
      </c>
      <c r="H16" s="12">
        <v>3634171.07</v>
      </c>
      <c r="I16" s="25">
        <v>31389306.77</v>
      </c>
    </row>
    <row r="17" spans="1:9" ht="16.5" customHeight="1">
      <c r="A17" s="7" t="s">
        <v>14</v>
      </c>
      <c r="B17" s="13">
        <f>SUM(C17,D17,E17)</f>
        <v>25366</v>
      </c>
      <c r="C17" s="12">
        <v>14705</v>
      </c>
      <c r="D17" s="12">
        <v>8797</v>
      </c>
      <c r="E17" s="12">
        <v>1864</v>
      </c>
      <c r="F17" s="13">
        <f>SUM(G17,H17,I17)</f>
        <v>4597808.26</v>
      </c>
      <c r="G17" s="12">
        <v>2317400.22</v>
      </c>
      <c r="H17" s="12">
        <v>1105240.01</v>
      </c>
      <c r="I17" s="25">
        <v>1175168.03</v>
      </c>
    </row>
    <row r="18" spans="1:9" ht="16.5" customHeight="1">
      <c r="A18" s="7" t="s">
        <v>15</v>
      </c>
      <c r="B18" s="13">
        <f>SUM(C18,D18,E18)</f>
        <v>30416</v>
      </c>
      <c r="C18" s="12">
        <v>17511</v>
      </c>
      <c r="D18" s="12">
        <v>11460</v>
      </c>
      <c r="E18" s="12">
        <v>1445</v>
      </c>
      <c r="F18" s="13">
        <f>SUM(G18,H18,I18)</f>
        <v>8651682.25</v>
      </c>
      <c r="G18" s="12">
        <v>3750342.93</v>
      </c>
      <c r="H18" s="12">
        <v>1741433.29</v>
      </c>
      <c r="I18" s="25">
        <v>3159906.03</v>
      </c>
    </row>
    <row r="19" spans="1:9" ht="16.5" customHeight="1">
      <c r="A19" s="7" t="s">
        <v>16</v>
      </c>
      <c r="B19" s="13">
        <f>SUM(C19,D19,E19)</f>
        <v>36951</v>
      </c>
      <c r="C19" s="12">
        <v>22079</v>
      </c>
      <c r="D19" s="12">
        <v>12514</v>
      </c>
      <c r="E19" s="12">
        <v>2358</v>
      </c>
      <c r="F19" s="13">
        <f>SUM(G19,H19,I19)</f>
        <v>9776523.43</v>
      </c>
      <c r="G19" s="12">
        <v>4295006.98</v>
      </c>
      <c r="H19" s="12">
        <v>1754187.66</v>
      </c>
      <c r="I19" s="25">
        <v>3727328.79</v>
      </c>
    </row>
    <row r="20" spans="1:9" ht="16.5" customHeight="1">
      <c r="A20" s="7" t="s">
        <v>17</v>
      </c>
      <c r="B20" s="13">
        <f>SUM(C20,D20,E20)</f>
        <v>38661</v>
      </c>
      <c r="C20" s="12">
        <v>21438</v>
      </c>
      <c r="D20" s="12">
        <v>15453</v>
      </c>
      <c r="E20" s="12">
        <v>1770</v>
      </c>
      <c r="F20" s="13">
        <f>SUM(G20,H20,I20)</f>
        <v>11025340.32</v>
      </c>
      <c r="G20" s="12">
        <v>4908014.43</v>
      </c>
      <c r="H20" s="12">
        <v>2196971.75</v>
      </c>
      <c r="I20" s="25">
        <v>3920354.14</v>
      </c>
    </row>
    <row r="21" spans="1:9" ht="16.5" customHeight="1">
      <c r="A21" s="7" t="s">
        <v>18</v>
      </c>
      <c r="B21" s="13">
        <f>SUM(C21,D21,E21)</f>
        <v>22227</v>
      </c>
      <c r="C21" s="12">
        <v>12779</v>
      </c>
      <c r="D21" s="12">
        <v>8412</v>
      </c>
      <c r="E21" s="12">
        <v>1036</v>
      </c>
      <c r="F21" s="13">
        <f>SUM(G21,H21,I21)</f>
        <v>33575311.32</v>
      </c>
      <c r="G21" s="12">
        <v>2579786.22</v>
      </c>
      <c r="H21" s="12">
        <v>1195437.7</v>
      </c>
      <c r="I21" s="25">
        <v>29800087.4</v>
      </c>
    </row>
    <row r="22" spans="1:9" ht="16.5" customHeight="1">
      <c r="A22" s="7" t="s">
        <v>19</v>
      </c>
      <c r="B22" s="13">
        <f>SUM(C22,D22,E22)</f>
        <v>23611</v>
      </c>
      <c r="C22" s="12">
        <v>13538</v>
      </c>
      <c r="D22" s="12">
        <v>8743</v>
      </c>
      <c r="E22" s="12">
        <v>1330</v>
      </c>
      <c r="F22" s="13">
        <f>SUM(G22,H22,I22)</f>
        <v>7904046.95</v>
      </c>
      <c r="G22" s="12">
        <v>4561766.93</v>
      </c>
      <c r="H22" s="12">
        <v>1823211.92</v>
      </c>
      <c r="I22" s="25">
        <v>1519068.1</v>
      </c>
    </row>
    <row r="23" spans="1:9" ht="16.5" customHeight="1">
      <c r="A23" s="7" t="s">
        <v>20</v>
      </c>
      <c r="B23" s="13">
        <f>SUM(C23,D23,E23)</f>
        <v>19972</v>
      </c>
      <c r="C23" s="12">
        <v>11889</v>
      </c>
      <c r="D23" s="12">
        <v>7107</v>
      </c>
      <c r="E23" s="12">
        <v>976</v>
      </c>
      <c r="F23" s="13">
        <f>SUM(G23,H23,I23)</f>
        <v>9944212.28</v>
      </c>
      <c r="G23" s="12">
        <v>2739554.8</v>
      </c>
      <c r="H23" s="12">
        <v>1192477.04</v>
      </c>
      <c r="I23" s="25">
        <v>6012180.44</v>
      </c>
    </row>
    <row r="24" spans="1:9" ht="16.5" customHeight="1">
      <c r="A24" s="7" t="s">
        <v>21</v>
      </c>
      <c r="B24" s="13">
        <f>SUM(C24,D24,E24)</f>
        <v>31382</v>
      </c>
      <c r="C24" s="12">
        <v>16685</v>
      </c>
      <c r="D24" s="12">
        <v>13895</v>
      </c>
      <c r="E24" s="12">
        <v>802</v>
      </c>
      <c r="F24" s="13">
        <f>SUM(G24,H24,I24)</f>
        <v>32239213.88</v>
      </c>
      <c r="G24" s="12">
        <v>4621799.89</v>
      </c>
      <c r="H24" s="12">
        <v>2009277.4</v>
      </c>
      <c r="I24" s="25">
        <v>25608136.59</v>
      </c>
    </row>
    <row r="25" spans="1:9" ht="16.5" customHeight="1">
      <c r="A25" s="7" t="s">
        <v>22</v>
      </c>
      <c r="B25" s="13">
        <f>SUM(C25,D25,E25)</f>
        <v>38819</v>
      </c>
      <c r="C25" s="12">
        <v>19653</v>
      </c>
      <c r="D25" s="12">
        <v>18464</v>
      </c>
      <c r="E25" s="12">
        <v>702</v>
      </c>
      <c r="F25" s="13">
        <f>SUM(G25,H25,I25)</f>
        <v>7327363.64</v>
      </c>
      <c r="G25" s="12">
        <v>3544957.26</v>
      </c>
      <c r="H25" s="12">
        <v>2101261.94</v>
      </c>
      <c r="I25" s="25">
        <v>1681144.44</v>
      </c>
    </row>
    <row r="26" spans="1:9" ht="16.5" customHeight="1">
      <c r="A26" s="7" t="s">
        <v>23</v>
      </c>
      <c r="B26" s="13">
        <f>SUM(C26,D26,E26)</f>
        <v>11753</v>
      </c>
      <c r="C26" s="12">
        <v>7730</v>
      </c>
      <c r="D26" s="12">
        <v>3837</v>
      </c>
      <c r="E26" s="12">
        <v>186</v>
      </c>
      <c r="F26" s="13">
        <f>SUM(G26,H26,I26)</f>
        <v>3184184</v>
      </c>
      <c r="G26" s="12">
        <v>1838902.47</v>
      </c>
      <c r="H26" s="12">
        <v>649432.58</v>
      </c>
      <c r="I26" s="25">
        <v>695848.95</v>
      </c>
    </row>
    <row r="27" spans="1:9" ht="16.5" customHeight="1">
      <c r="A27" s="7" t="s">
        <v>24</v>
      </c>
      <c r="B27" s="13">
        <f>SUM(C27,D27,E27)</f>
        <v>6655</v>
      </c>
      <c r="C27" s="12">
        <v>4575</v>
      </c>
      <c r="D27" s="12">
        <v>1950</v>
      </c>
      <c r="E27" s="12">
        <v>130</v>
      </c>
      <c r="F27" s="13">
        <f>SUM(G27,H27,I27)</f>
        <v>1584948.38</v>
      </c>
      <c r="G27" s="12">
        <v>1043587.09</v>
      </c>
      <c r="H27" s="12">
        <v>325506.34</v>
      </c>
      <c r="I27" s="25">
        <v>215854.95</v>
      </c>
    </row>
    <row r="28" spans="1:9" ht="16.5" customHeight="1">
      <c r="A28" s="7" t="s">
        <v>25</v>
      </c>
      <c r="B28" s="13">
        <f>SUM(C28,D28,E28)</f>
        <v>13142</v>
      </c>
      <c r="C28" s="12">
        <v>8106</v>
      </c>
      <c r="D28" s="12">
        <v>4801</v>
      </c>
      <c r="E28" s="12">
        <v>235</v>
      </c>
      <c r="F28" s="13">
        <f>SUM(G28,H28,I28)</f>
        <v>3268952.51</v>
      </c>
      <c r="G28" s="12">
        <v>1823547.77</v>
      </c>
      <c r="H28" s="12">
        <v>854668.91</v>
      </c>
      <c r="I28" s="25">
        <v>590735.83</v>
      </c>
    </row>
    <row r="29" spans="1:9" ht="16.5" customHeight="1">
      <c r="A29" s="7" t="s">
        <v>26</v>
      </c>
      <c r="B29" s="13">
        <f>SUM(C29,D29,E29)</f>
        <v>9306</v>
      </c>
      <c r="C29" s="12">
        <v>6646</v>
      </c>
      <c r="D29" s="12">
        <v>2499</v>
      </c>
      <c r="E29" s="12">
        <v>161</v>
      </c>
      <c r="F29" s="13">
        <f>SUM(G29,H29,I29)</f>
        <v>2373974.61</v>
      </c>
      <c r="G29" s="12">
        <v>1495447.86</v>
      </c>
      <c r="H29" s="12">
        <v>500750.54</v>
      </c>
      <c r="I29" s="25">
        <v>377776.21</v>
      </c>
    </row>
    <row r="30" spans="1:9" ht="16.5" customHeight="1">
      <c r="A30" s="7" t="s">
        <v>27</v>
      </c>
      <c r="B30" s="13">
        <f>SUM(C30,D30,E30)</f>
        <v>30180</v>
      </c>
      <c r="C30" s="12">
        <v>16760</v>
      </c>
      <c r="D30" s="12">
        <v>12758</v>
      </c>
      <c r="E30" s="12">
        <v>662</v>
      </c>
      <c r="F30" s="13">
        <f>SUM(G30,H30,I30)</f>
        <v>10075326.58</v>
      </c>
      <c r="G30" s="12">
        <v>4363046.82</v>
      </c>
      <c r="H30" s="12">
        <v>2032628.31</v>
      </c>
      <c r="I30" s="25">
        <v>3679651.45</v>
      </c>
    </row>
    <row r="31" spans="1:9" ht="16.5" customHeight="1">
      <c r="A31" s="7" t="s">
        <v>28</v>
      </c>
      <c r="B31" s="13">
        <f>SUM(C31,D31,E31)</f>
        <v>22132</v>
      </c>
      <c r="C31" s="12">
        <v>13499</v>
      </c>
      <c r="D31" s="12">
        <v>8091</v>
      </c>
      <c r="E31" s="12">
        <v>542</v>
      </c>
      <c r="F31" s="13">
        <f>SUM(G31,H31,I31)</f>
        <v>5892136.68</v>
      </c>
      <c r="G31" s="12">
        <v>2600411.65</v>
      </c>
      <c r="H31" s="12">
        <v>1085913.99</v>
      </c>
      <c r="I31" s="25">
        <v>2205811.04</v>
      </c>
    </row>
    <row r="32" spans="1:9" ht="16.5" customHeight="1">
      <c r="A32" s="7" t="s">
        <v>29</v>
      </c>
      <c r="B32" s="13">
        <f>SUM(C32,D32,E32)</f>
        <v>30785</v>
      </c>
      <c r="C32" s="12">
        <v>18569</v>
      </c>
      <c r="D32" s="12">
        <v>11469</v>
      </c>
      <c r="E32" s="12">
        <v>747</v>
      </c>
      <c r="F32" s="13">
        <f>SUM(G32,H32,I32)</f>
        <v>7610103.62</v>
      </c>
      <c r="G32" s="12">
        <v>4290791.34</v>
      </c>
      <c r="H32" s="12">
        <v>1808429.04</v>
      </c>
      <c r="I32" s="25">
        <v>1510883.24</v>
      </c>
    </row>
    <row r="33" spans="1:9" ht="16.5" customHeight="1">
      <c r="A33" s="7" t="s">
        <v>30</v>
      </c>
      <c r="B33" s="13">
        <f>SUM(C33,D33,E33)</f>
        <v>26317</v>
      </c>
      <c r="C33" s="12">
        <v>15571</v>
      </c>
      <c r="D33" s="12">
        <v>10232</v>
      </c>
      <c r="E33" s="12">
        <v>514</v>
      </c>
      <c r="F33" s="13">
        <f>SUM(G33,H33,I33)</f>
        <v>14165885.44</v>
      </c>
      <c r="G33" s="12">
        <v>3744155.96</v>
      </c>
      <c r="H33" s="12">
        <v>1725553.64</v>
      </c>
      <c r="I33" s="25">
        <v>8696175.84</v>
      </c>
    </row>
    <row r="34" spans="1:9" ht="16.5" customHeight="1">
      <c r="A34" s="7" t="s">
        <v>31</v>
      </c>
      <c r="B34" s="13">
        <f>SUM(C34,D34,E34)</f>
        <v>67799</v>
      </c>
      <c r="C34" s="12">
        <v>33991</v>
      </c>
      <c r="D34" s="12">
        <v>32581</v>
      </c>
      <c r="E34" s="12">
        <v>1227</v>
      </c>
      <c r="F34" s="13">
        <f>SUM(G34,H34,I34)</f>
        <v>13618920.34</v>
      </c>
      <c r="G34" s="12">
        <v>6265492.12</v>
      </c>
      <c r="H34" s="12">
        <v>4123331.21</v>
      </c>
      <c r="I34" s="25">
        <v>3230097.01</v>
      </c>
    </row>
    <row r="35" spans="1:9" ht="16.5" customHeight="1">
      <c r="A35" s="7" t="s">
        <v>32</v>
      </c>
      <c r="B35" s="13">
        <f>SUM(C35,D35,E35)</f>
        <v>70136</v>
      </c>
      <c r="C35" s="12">
        <v>34335</v>
      </c>
      <c r="D35" s="12">
        <v>34549</v>
      </c>
      <c r="E35" s="12">
        <v>1252</v>
      </c>
      <c r="F35" s="13">
        <f>SUM(G35,H35,I35)</f>
        <v>23124230.54</v>
      </c>
      <c r="G35" s="12">
        <v>6380744.72</v>
      </c>
      <c r="H35" s="12">
        <v>3933730.2</v>
      </c>
      <c r="I35" s="25">
        <v>12809755.62</v>
      </c>
    </row>
    <row r="36" spans="1:9" ht="16.5" customHeight="1">
      <c r="A36" s="7" t="s">
        <v>33</v>
      </c>
      <c r="B36" s="13">
        <f>SUM(C36,D36,E36)</f>
        <v>2222</v>
      </c>
      <c r="C36" s="12">
        <v>1201</v>
      </c>
      <c r="D36" s="12">
        <v>931</v>
      </c>
      <c r="E36" s="12">
        <v>90</v>
      </c>
      <c r="F36" s="13">
        <f>SUM(G36,H36,I36)</f>
        <v>5374545.49</v>
      </c>
      <c r="G36" s="12">
        <v>277911.3</v>
      </c>
      <c r="H36" s="12">
        <v>180730.74</v>
      </c>
      <c r="I36" s="25">
        <v>4915903.45</v>
      </c>
    </row>
    <row r="37" ht="23.25" customHeight="1"/>
    <row r="38" ht="12.75" customHeight="1"/>
    <row r="39" ht="12.75" customHeight="1"/>
    <row r="40" ht="12.75" customHeight="1"/>
    <row r="41" ht="12.75" customHeight="1"/>
    <row r="42" ht="24" customHeight="1"/>
  </sheetData>
  <mergeCells count="8">
    <mergeCell ref="H1:I1"/>
    <mergeCell ref="H2:I2"/>
    <mergeCell ref="A3:I3"/>
    <mergeCell ref="D4:F4"/>
    <mergeCell ref="A5:A6"/>
    <mergeCell ref="B5:E5"/>
    <mergeCell ref="F5:I5"/>
    <mergeCell ref="G4:I4"/>
  </mergeCells>
  <printOptions horizontalCentered="1"/>
  <pageMargins left="0.433333333333333" right="0.39375" top="0.190277777777778" bottom="0.179861111111111" header="0.511805555555555" footer="0.511805555555555"/>
  <pageSetup fitToHeight="0" fitToWidth="0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80" zoomScaleNormal="80" workbookViewId="0" topLeftCell="A1">
      <selection activeCell="L23" sqref="L23"/>
    </sheetView>
  </sheetViews>
  <sheetFormatPr defaultColWidth="9.28125" defaultRowHeight="15"/>
  <cols>
    <col min="1" max="1" width="13.7109375" style="29" customWidth="1"/>
    <col min="2" max="2" width="16.421875" style="29" customWidth="1"/>
    <col min="3" max="3" width="16.57421875" style="29" customWidth="1"/>
    <col min="4" max="4" width="15.28125" style="29" customWidth="1"/>
    <col min="5" max="5" width="16.140625" style="29" customWidth="1"/>
    <col min="6" max="9" width="13.421875" style="29" customWidth="1"/>
    <col min="10" max="1025" width="8.00390625" style="29" customWidth="1"/>
  </cols>
  <sheetData>
    <row r="1" spans="1:9" s="26" customFormat="1" ht="15.75" customHeight="1">
      <c r="A1" s="2" t="s">
        <v>0</v>
      </c>
      <c r="G1" s="18" t="s">
        <v>42</v>
      </c>
      <c r="H1" s="2" t="s">
        <v>45</v>
      </c>
      <c r="I1" s="2"/>
    </row>
    <row r="2" spans="1:9" ht="15.75" customHeight="1">
      <c r="A2" s="30" t="s">
        <v>1</v>
      </c>
      <c r="B2" s="8" t="s">
        <v>34</v>
      </c>
      <c r="C2" s="36"/>
      <c r="D2" s="36"/>
      <c r="E2" s="36"/>
      <c r="F2" s="36"/>
      <c r="G2" s="38" t="s">
        <v>43</v>
      </c>
      <c r="H2" s="21" t="s">
        <v>46</v>
      </c>
      <c r="I2" s="21"/>
    </row>
    <row r="3" spans="1:9" s="27" customFormat="1" ht="24.9" customHeight="1">
      <c r="A3" s="3" t="s">
        <v>47</v>
      </c>
      <c r="B3" s="3"/>
      <c r="C3" s="3"/>
      <c r="D3" s="3"/>
      <c r="E3" s="3"/>
      <c r="F3" s="3"/>
      <c r="G3" s="3"/>
      <c r="H3" s="3"/>
      <c r="I3" s="3"/>
    </row>
    <row r="4" spans="1:9" ht="14.25" customHeight="1">
      <c r="A4" s="4"/>
      <c r="B4" s="4"/>
      <c r="C4" s="4"/>
      <c r="D4" s="15" t="s">
        <v>38</v>
      </c>
      <c r="E4" s="15"/>
      <c r="F4" s="15"/>
      <c r="G4" s="19" t="s">
        <v>44</v>
      </c>
      <c r="H4" s="22"/>
      <c r="I4" s="22"/>
    </row>
    <row r="5" spans="1:9" s="28" customFormat="1" ht="16.5" customHeight="1">
      <c r="A5" s="5" t="s">
        <v>3</v>
      </c>
      <c r="B5" s="33" t="s">
        <v>53</v>
      </c>
      <c r="C5" s="30"/>
      <c r="D5" s="30"/>
      <c r="E5" s="30"/>
      <c r="F5" s="17" t="s">
        <v>56</v>
      </c>
      <c r="G5" s="20"/>
      <c r="H5" s="20"/>
      <c r="I5" s="20"/>
    </row>
    <row r="6" spans="1:9" ht="16.5" customHeight="1">
      <c r="A6" s="5"/>
      <c r="B6" s="10" t="s">
        <v>36</v>
      </c>
      <c r="C6" s="10" t="s">
        <v>37</v>
      </c>
      <c r="D6" s="10" t="s">
        <v>39</v>
      </c>
      <c r="E6" s="10" t="s">
        <v>40</v>
      </c>
      <c r="F6" s="10" t="s">
        <v>36</v>
      </c>
      <c r="G6" s="39" t="s">
        <v>37</v>
      </c>
      <c r="H6" s="39" t="s">
        <v>39</v>
      </c>
      <c r="I6" s="23" t="s">
        <v>40</v>
      </c>
    </row>
    <row r="7" spans="1:9" ht="14.1" customHeight="1">
      <c r="A7" s="6" t="s">
        <v>4</v>
      </c>
      <c r="B7" s="11">
        <f>SUM(C7,D7,E7)</f>
        <v>1348968275459</v>
      </c>
      <c r="C7" s="11">
        <f>SUM(C8,C9,C10,C11,C12,C13,C14,C15,C16,C17,C18,C19,C20,C21,C22,C23,C24,C25,C26,C27,C28,C29,C30,C31,C32,C33,C34,C35,C36)</f>
        <v>379835925373</v>
      </c>
      <c r="D7" s="16">
        <f>SUM(D8,D9,D10,D11,D12,D13,D14,D15,D16,D17,D18,D19,D20,D21,D22,D23,D24,D25,D26,D27,D28,D29,D30,D31,D32,D33,D34,D35,D36)</f>
        <v>200986204063</v>
      </c>
      <c r="E7" s="16">
        <f>SUM(E8,E9,E10,E11,E12,E13,E14,E15,E16,E17,E18,E19,E20,E21,E22,E23,E24,E25,E26,E27,E28,E29,E30,E31,E32,E33,E34,E35,E36)</f>
        <v>768146146023</v>
      </c>
      <c r="F7" s="11">
        <f>SUM(G7,H7,I7)</f>
        <v>6366721728</v>
      </c>
      <c r="G7" s="11">
        <f>SUM(G8,G9,G10,G11,G12,G13,G14,G15,G16,G17,G18,G19,G20,G21,G22,G23,G24,G25,G26,G27,G28,G29,G30,G31,G32,G33,G34,G35,G36)</f>
        <v>2308924659</v>
      </c>
      <c r="H7" s="11">
        <f>SUM(H8,H9,H10,H11,H12,H13,H14,H15,H16,H17,H18,H19,H20,H21,H22,H23,H24,H25,H26,H27,H28,H29,H30,H31,H32,H33,H34,H35,H36)</f>
        <v>1249077465</v>
      </c>
      <c r="I7" s="24">
        <f>SUM(I8,I9,I10,I11,I12,I13,I14,I15,I16,I17,I18,I19,I20,I21,I22,I23,I24,I25,I26,I27,I28,I29,I30,I31,I32,I33,I34,I35,I36)</f>
        <v>2808719604</v>
      </c>
    </row>
    <row r="8" spans="1:9" ht="14.25" customHeight="1">
      <c r="A8" s="7" t="s">
        <v>5</v>
      </c>
      <c r="B8" s="12">
        <f>SUM(C8,D8,E8)</f>
        <v>79880470749</v>
      </c>
      <c r="C8" s="12">
        <v>15904015423</v>
      </c>
      <c r="D8" s="12">
        <v>11413040275</v>
      </c>
      <c r="E8" s="12">
        <v>52563415051</v>
      </c>
      <c r="F8" s="12">
        <f>SUM(G8,H8,I8)</f>
        <v>764226251</v>
      </c>
      <c r="G8" s="40">
        <v>166452059</v>
      </c>
      <c r="H8" s="40">
        <v>108814655</v>
      </c>
      <c r="I8" s="25">
        <v>488959537</v>
      </c>
    </row>
    <row r="9" spans="1:9" ht="14.25" customHeight="1">
      <c r="A9" s="7" t="s">
        <v>6</v>
      </c>
      <c r="B9" s="13">
        <f>SUM(C9,D9,E9)</f>
        <v>22629250370</v>
      </c>
      <c r="C9" s="12">
        <v>7261372148</v>
      </c>
      <c r="D9" s="12">
        <v>4734902280</v>
      </c>
      <c r="E9" s="12">
        <v>10632975942</v>
      </c>
      <c r="F9" s="13">
        <f>SUM(G9,H9,I9)</f>
        <v>117191245</v>
      </c>
      <c r="G9" s="40">
        <v>56456765</v>
      </c>
      <c r="H9" s="40">
        <v>32266498</v>
      </c>
      <c r="I9" s="25">
        <v>28467982</v>
      </c>
    </row>
    <row r="10" spans="1:9" ht="14.25" customHeight="1">
      <c r="A10" s="7" t="s">
        <v>7</v>
      </c>
      <c r="B10" s="13">
        <f>SUM(C10,D10,E10)</f>
        <v>113786831540</v>
      </c>
      <c r="C10" s="12">
        <v>15138453927</v>
      </c>
      <c r="D10" s="12">
        <v>11650946254</v>
      </c>
      <c r="E10" s="12">
        <v>86997431359</v>
      </c>
      <c r="F10" s="13">
        <f>SUM(G10,H10,I10)</f>
        <v>357268451</v>
      </c>
      <c r="G10" s="40">
        <v>124757690</v>
      </c>
      <c r="H10" s="40">
        <v>78045119</v>
      </c>
      <c r="I10" s="25">
        <v>154465642</v>
      </c>
    </row>
    <row r="11" spans="1:9" ht="14.25" customHeight="1">
      <c r="A11" s="7" t="s">
        <v>8</v>
      </c>
      <c r="B11" s="13">
        <f>SUM(C11,D11,E11)</f>
        <v>28942892981</v>
      </c>
      <c r="C11" s="12">
        <v>10730304085</v>
      </c>
      <c r="D11" s="12">
        <v>7581059060</v>
      </c>
      <c r="E11" s="12">
        <v>10631529836</v>
      </c>
      <c r="F11" s="13">
        <f>SUM(G11,H11,I11)</f>
        <v>228726933</v>
      </c>
      <c r="G11" s="40">
        <v>83656546</v>
      </c>
      <c r="H11" s="40">
        <v>66433179</v>
      </c>
      <c r="I11" s="25">
        <v>78637208</v>
      </c>
    </row>
    <row r="12" spans="1:9" ht="14.25" customHeight="1">
      <c r="A12" s="7" t="s">
        <v>9</v>
      </c>
      <c r="B12" s="13">
        <f>SUM(C12,D12,E12)</f>
        <v>32451856416</v>
      </c>
      <c r="C12" s="12">
        <v>14678553641</v>
      </c>
      <c r="D12" s="12">
        <v>11499436362</v>
      </c>
      <c r="E12" s="12">
        <v>6273866413</v>
      </c>
      <c r="F12" s="13">
        <f>SUM(G12,H12,I12)</f>
        <v>258690646</v>
      </c>
      <c r="G12" s="40">
        <v>131116604</v>
      </c>
      <c r="H12" s="40">
        <v>89478469</v>
      </c>
      <c r="I12" s="25">
        <v>38095573</v>
      </c>
    </row>
    <row r="13" spans="1:9" ht="14.25" customHeight="1">
      <c r="A13" s="7" t="s">
        <v>10</v>
      </c>
      <c r="B13" s="13">
        <f>SUM(C13,D13,E13)</f>
        <v>411151391039</v>
      </c>
      <c r="C13" s="12">
        <v>37688026066</v>
      </c>
      <c r="D13" s="12">
        <v>22091927721</v>
      </c>
      <c r="E13" s="12">
        <v>351371437252</v>
      </c>
      <c r="F13" s="13">
        <f>SUM(G13,H13,I13)</f>
        <v>1003269930</v>
      </c>
      <c r="G13" s="40">
        <v>339535172</v>
      </c>
      <c r="H13" s="40">
        <v>158773050</v>
      </c>
      <c r="I13" s="25">
        <v>504961708</v>
      </c>
    </row>
    <row r="14" spans="1:9" ht="14.25" customHeight="1">
      <c r="A14" s="7" t="s">
        <v>11</v>
      </c>
      <c r="B14" s="13">
        <f>SUM(C14,D14,E14)</f>
        <v>63227978155</v>
      </c>
      <c r="C14" s="12">
        <v>30617238493</v>
      </c>
      <c r="D14" s="12">
        <v>17550925523</v>
      </c>
      <c r="E14" s="12">
        <v>15059814139</v>
      </c>
      <c r="F14" s="13">
        <f>SUM(G14,H14,I14)</f>
        <v>477165006</v>
      </c>
      <c r="G14" s="40">
        <v>221094750</v>
      </c>
      <c r="H14" s="40">
        <v>118335502</v>
      </c>
      <c r="I14" s="25">
        <v>137734754</v>
      </c>
    </row>
    <row r="15" spans="1:9" ht="14.25" customHeight="1">
      <c r="A15" s="7" t="s">
        <v>12</v>
      </c>
      <c r="B15" s="13">
        <f>SUM(C15,D15,E15)</f>
        <v>63183968988</v>
      </c>
      <c r="C15" s="12">
        <v>33072123063</v>
      </c>
      <c r="D15" s="12">
        <v>20590391700</v>
      </c>
      <c r="E15" s="12">
        <v>9521454225</v>
      </c>
      <c r="F15" s="13">
        <f>SUM(G15,H15,I15)</f>
        <v>391528387</v>
      </c>
      <c r="G15" s="40">
        <v>198591977</v>
      </c>
      <c r="H15" s="40">
        <v>116526525</v>
      </c>
      <c r="I15" s="25">
        <v>76409885</v>
      </c>
    </row>
    <row r="16" spans="1:9" ht="14.25" customHeight="1">
      <c r="A16" s="7" t="s">
        <v>13</v>
      </c>
      <c r="B16" s="13">
        <f>SUM(C16,D16,E16)</f>
        <v>108034583819</v>
      </c>
      <c r="C16" s="12">
        <v>24228022975</v>
      </c>
      <c r="D16" s="12">
        <v>12296930692</v>
      </c>
      <c r="E16" s="12">
        <v>71509630152</v>
      </c>
      <c r="F16" s="13">
        <f>SUM(G16,H16,I16)</f>
        <v>528291412</v>
      </c>
      <c r="G16" s="40">
        <v>137618296</v>
      </c>
      <c r="H16" s="40">
        <v>69634323</v>
      </c>
      <c r="I16" s="25">
        <v>321038793</v>
      </c>
    </row>
    <row r="17" spans="1:9" ht="14.25" customHeight="1">
      <c r="A17" s="7" t="s">
        <v>14</v>
      </c>
      <c r="B17" s="13">
        <f>SUM(C17,D17,E17)</f>
        <v>9533890421</v>
      </c>
      <c r="C17" s="12">
        <v>5558202917</v>
      </c>
      <c r="D17" s="12">
        <v>2517032456</v>
      </c>
      <c r="E17" s="12">
        <v>1458655048</v>
      </c>
      <c r="F17" s="13">
        <f>SUM(G17,H17,I17)</f>
        <v>34435992</v>
      </c>
      <c r="G17" s="40">
        <v>19582636</v>
      </c>
      <c r="H17" s="40">
        <v>10969226</v>
      </c>
      <c r="I17" s="25">
        <v>3884130</v>
      </c>
    </row>
    <row r="18" spans="1:9" ht="14.25" customHeight="1">
      <c r="A18" s="7" t="s">
        <v>15</v>
      </c>
      <c r="B18" s="13">
        <f>SUM(C18,D18,E18)</f>
        <v>20018656175</v>
      </c>
      <c r="C18" s="12">
        <v>10504025388</v>
      </c>
      <c r="D18" s="12">
        <v>4631733375</v>
      </c>
      <c r="E18" s="12">
        <v>4882897412</v>
      </c>
      <c r="F18" s="13">
        <f>SUM(G18,H18,I18)</f>
        <v>96391083</v>
      </c>
      <c r="G18" s="40">
        <v>41796198</v>
      </c>
      <c r="H18" s="40">
        <v>20707311</v>
      </c>
      <c r="I18" s="25">
        <v>33887574</v>
      </c>
    </row>
    <row r="19" spans="1:9" ht="14.25" customHeight="1">
      <c r="A19" s="7" t="s">
        <v>16</v>
      </c>
      <c r="B19" s="13">
        <f>SUM(C19,D19,E19)</f>
        <v>21515213017</v>
      </c>
      <c r="C19" s="12">
        <v>9922544154</v>
      </c>
      <c r="D19" s="12">
        <v>3646720035</v>
      </c>
      <c r="E19" s="12">
        <v>7945948828</v>
      </c>
      <c r="F19" s="13">
        <f>SUM(G19,H19,I19)</f>
        <v>83305271</v>
      </c>
      <c r="G19" s="40">
        <v>38351666</v>
      </c>
      <c r="H19" s="40">
        <v>18588719</v>
      </c>
      <c r="I19" s="25">
        <v>26364886</v>
      </c>
    </row>
    <row r="20" spans="1:9" ht="14.25" customHeight="1">
      <c r="A20" s="7" t="s">
        <v>17</v>
      </c>
      <c r="B20" s="13">
        <f>SUM(C20,D20,E20)</f>
        <v>24529543869</v>
      </c>
      <c r="C20" s="12">
        <v>13403386482</v>
      </c>
      <c r="D20" s="12">
        <v>5188060698</v>
      </c>
      <c r="E20" s="12">
        <v>5938096689</v>
      </c>
      <c r="F20" s="13">
        <f>SUM(G20,H20,I20)</f>
        <v>131679118</v>
      </c>
      <c r="G20" s="40">
        <v>65918894</v>
      </c>
      <c r="H20" s="40">
        <v>26547274</v>
      </c>
      <c r="I20" s="25">
        <v>39212950</v>
      </c>
    </row>
    <row r="21" spans="1:9" ht="14.25" customHeight="1">
      <c r="A21" s="7" t="s">
        <v>18</v>
      </c>
      <c r="B21" s="13">
        <f>SUM(C21,D21,E21)</f>
        <v>48696407967</v>
      </c>
      <c r="C21" s="12">
        <v>5976959398</v>
      </c>
      <c r="D21" s="12">
        <v>2304578603</v>
      </c>
      <c r="E21" s="12">
        <v>40414869966</v>
      </c>
      <c r="F21" s="13">
        <f>SUM(G21,H21,I21)</f>
        <v>363140073</v>
      </c>
      <c r="G21" s="40">
        <v>25628948</v>
      </c>
      <c r="H21" s="40">
        <v>11489222</v>
      </c>
      <c r="I21" s="25">
        <v>326021903</v>
      </c>
    </row>
    <row r="22" spans="1:9" ht="14.25" customHeight="1">
      <c r="A22" s="7" t="s">
        <v>19</v>
      </c>
      <c r="B22" s="13">
        <f>SUM(C22,D22,E22)</f>
        <v>18987552386</v>
      </c>
      <c r="C22" s="12">
        <v>12241222921</v>
      </c>
      <c r="D22" s="12">
        <v>4213637283</v>
      </c>
      <c r="E22" s="12">
        <v>2532692182</v>
      </c>
      <c r="F22" s="13">
        <f>SUM(G22,H22,I22)</f>
        <v>95597205</v>
      </c>
      <c r="G22" s="40">
        <v>55938670</v>
      </c>
      <c r="H22" s="40">
        <v>19685532</v>
      </c>
      <c r="I22" s="25">
        <v>19973003</v>
      </c>
    </row>
    <row r="23" spans="1:9" ht="14.25" customHeight="1">
      <c r="A23" s="7" t="s">
        <v>20</v>
      </c>
      <c r="B23" s="13">
        <f>SUM(C23,D23,E23)</f>
        <v>25629571595</v>
      </c>
      <c r="C23" s="12">
        <v>8862021303</v>
      </c>
      <c r="D23" s="12">
        <v>3089348379</v>
      </c>
      <c r="E23" s="12">
        <v>13678201913</v>
      </c>
      <c r="F23" s="13">
        <f>SUM(G23,H23,I23)</f>
        <v>221959799</v>
      </c>
      <c r="G23" s="40">
        <v>26355434</v>
      </c>
      <c r="H23" s="40">
        <v>12180795</v>
      </c>
      <c r="I23" s="25">
        <v>183423570</v>
      </c>
    </row>
    <row r="24" spans="1:9" ht="14.25" customHeight="1">
      <c r="A24" s="7" t="s">
        <v>21</v>
      </c>
      <c r="B24" s="13">
        <f>SUM(C24,D24,E24)</f>
        <v>41418460023</v>
      </c>
      <c r="C24" s="12">
        <v>15571107068</v>
      </c>
      <c r="D24" s="12">
        <v>5661372538</v>
      </c>
      <c r="E24" s="12">
        <v>20185980417</v>
      </c>
      <c r="F24" s="13">
        <f>SUM(G24,H24,I24)</f>
        <v>128518196</v>
      </c>
      <c r="G24" s="40">
        <v>63667043</v>
      </c>
      <c r="H24" s="40">
        <v>27728884</v>
      </c>
      <c r="I24" s="25">
        <v>37122269</v>
      </c>
    </row>
    <row r="25" spans="1:9" ht="14.25" customHeight="1">
      <c r="A25" s="7" t="s">
        <v>22</v>
      </c>
      <c r="B25" s="13">
        <f>SUM(C25,D25,E25)</f>
        <v>25394554718</v>
      </c>
      <c r="C25" s="12">
        <v>13410345895</v>
      </c>
      <c r="D25" s="12">
        <v>6557669227</v>
      </c>
      <c r="E25" s="12">
        <v>5426539596</v>
      </c>
      <c r="F25" s="13">
        <f>SUM(G25,H25,I25)</f>
        <v>137240360</v>
      </c>
      <c r="G25" s="40">
        <v>57111618</v>
      </c>
      <c r="H25" s="40">
        <v>34083783</v>
      </c>
      <c r="I25" s="25">
        <v>46044959</v>
      </c>
    </row>
    <row r="26" spans="1:9" ht="14.25" customHeight="1">
      <c r="A26" s="7" t="s">
        <v>23</v>
      </c>
      <c r="B26" s="13">
        <f>SUM(C26,D26,E26)</f>
        <v>6747535109</v>
      </c>
      <c r="C26" s="12">
        <v>4128794422</v>
      </c>
      <c r="D26" s="12">
        <v>1428893636</v>
      </c>
      <c r="E26" s="12">
        <v>1189847051</v>
      </c>
      <c r="F26" s="13">
        <f>SUM(G26,H26,I26)</f>
        <v>15265843</v>
      </c>
      <c r="G26" s="40">
        <v>9934378</v>
      </c>
      <c r="H26" s="40">
        <v>4089567</v>
      </c>
      <c r="I26" s="25">
        <v>1241898</v>
      </c>
    </row>
    <row r="27" spans="1:9" ht="14.25" customHeight="1">
      <c r="A27" s="7" t="s">
        <v>24</v>
      </c>
      <c r="B27" s="13">
        <f>SUM(C27,D27,E27)</f>
        <v>2497717269</v>
      </c>
      <c r="C27" s="12">
        <v>1697930605</v>
      </c>
      <c r="D27" s="12">
        <v>539775853</v>
      </c>
      <c r="E27" s="12">
        <v>260010811</v>
      </c>
      <c r="F27" s="13">
        <f>SUM(G27,H27,I27)</f>
        <v>9931723</v>
      </c>
      <c r="G27" s="40">
        <v>6514956</v>
      </c>
      <c r="H27" s="40">
        <v>2223556</v>
      </c>
      <c r="I27" s="25">
        <v>1193211</v>
      </c>
    </row>
    <row r="28" spans="1:9" ht="14.25" customHeight="1">
      <c r="A28" s="7" t="s">
        <v>25</v>
      </c>
      <c r="B28" s="13">
        <f>SUM(C28,D28,E28)</f>
        <v>6160196886</v>
      </c>
      <c r="C28" s="12">
        <v>4221458845</v>
      </c>
      <c r="D28" s="12">
        <v>1386077358</v>
      </c>
      <c r="E28" s="12">
        <v>552660683</v>
      </c>
      <c r="F28" s="13">
        <f>SUM(G28,H28,I28)</f>
        <v>17951259</v>
      </c>
      <c r="G28" s="40">
        <v>9920413</v>
      </c>
      <c r="H28" s="40">
        <v>4970244</v>
      </c>
      <c r="I28" s="25">
        <v>3060602</v>
      </c>
    </row>
    <row r="29" spans="1:9" ht="14.25" customHeight="1">
      <c r="A29" s="7" t="s">
        <v>26</v>
      </c>
      <c r="B29" s="13">
        <f>SUM(C29,D29,E29)</f>
        <v>4515774803</v>
      </c>
      <c r="C29" s="12">
        <v>3439580378</v>
      </c>
      <c r="D29" s="12">
        <v>868401795</v>
      </c>
      <c r="E29" s="12">
        <v>207792630</v>
      </c>
      <c r="F29" s="13">
        <f>SUM(G29,H29,I29)</f>
        <v>11941658</v>
      </c>
      <c r="G29" s="40">
        <v>7825419</v>
      </c>
      <c r="H29" s="40">
        <v>3405298</v>
      </c>
      <c r="I29" s="25">
        <v>710941</v>
      </c>
    </row>
    <row r="30" spans="1:9" ht="14.25" customHeight="1">
      <c r="A30" s="7" t="s">
        <v>27</v>
      </c>
      <c r="B30" s="13">
        <f>SUM(C30,D30,E30)</f>
        <v>31882739091</v>
      </c>
      <c r="C30" s="12">
        <v>14475202766</v>
      </c>
      <c r="D30" s="12">
        <v>6030024919</v>
      </c>
      <c r="E30" s="12">
        <v>11377511406</v>
      </c>
      <c r="F30" s="13">
        <f>SUM(G30,H30,I30)</f>
        <v>180060053</v>
      </c>
      <c r="G30" s="40">
        <v>72953036</v>
      </c>
      <c r="H30" s="40">
        <v>35081649</v>
      </c>
      <c r="I30" s="25">
        <v>72025368</v>
      </c>
    </row>
    <row r="31" spans="1:9" ht="14.25" customHeight="1">
      <c r="A31" s="7" t="s">
        <v>28</v>
      </c>
      <c r="B31" s="13">
        <f>SUM(C31,D31,E31)</f>
        <v>9284889755</v>
      </c>
      <c r="C31" s="12">
        <v>5796107496</v>
      </c>
      <c r="D31" s="12">
        <v>1951787091</v>
      </c>
      <c r="E31" s="12">
        <v>1536995168</v>
      </c>
      <c r="F31" s="13">
        <f>SUM(G31,H31,I31)</f>
        <v>46257188</v>
      </c>
      <c r="G31" s="40">
        <v>20078620</v>
      </c>
      <c r="H31" s="40">
        <v>8563547</v>
      </c>
      <c r="I31" s="25">
        <v>17615021</v>
      </c>
    </row>
    <row r="32" spans="1:9" ht="14.25" customHeight="1">
      <c r="A32" s="7" t="s">
        <v>29</v>
      </c>
      <c r="B32" s="13">
        <f>SUM(C32,D32,E32)</f>
        <v>14806728717</v>
      </c>
      <c r="C32" s="12">
        <v>9822893707</v>
      </c>
      <c r="D32" s="12">
        <v>3600755192</v>
      </c>
      <c r="E32" s="12">
        <v>1383079818</v>
      </c>
      <c r="F32" s="13">
        <f>SUM(G32,H32,I32)</f>
        <v>74871123</v>
      </c>
      <c r="G32" s="40">
        <v>42169419</v>
      </c>
      <c r="H32" s="40">
        <v>20175602</v>
      </c>
      <c r="I32" s="25">
        <v>12526102</v>
      </c>
    </row>
    <row r="33" spans="1:9" ht="14.25" customHeight="1">
      <c r="A33" s="7" t="s">
        <v>30</v>
      </c>
      <c r="B33" s="13">
        <f>SUM(C33,D33,E33)</f>
        <v>30016419530</v>
      </c>
      <c r="C33" s="12">
        <v>10806489231</v>
      </c>
      <c r="D33" s="12">
        <v>4030389765</v>
      </c>
      <c r="E33" s="12">
        <v>15179540534</v>
      </c>
      <c r="F33" s="13">
        <f>SUM(G33,H33,I33)</f>
        <v>98478115</v>
      </c>
      <c r="G33" s="40">
        <v>34587892</v>
      </c>
      <c r="H33" s="40">
        <v>17754577</v>
      </c>
      <c r="I33" s="25">
        <v>46135646</v>
      </c>
    </row>
    <row r="34" spans="1:9" ht="14.25" customHeight="1">
      <c r="A34" s="7" t="s">
        <v>31</v>
      </c>
      <c r="B34" s="13">
        <f>SUM(C34,D34,E34)</f>
        <v>34477970865</v>
      </c>
      <c r="C34" s="12">
        <v>18031293111</v>
      </c>
      <c r="D34" s="12">
        <v>10197338381</v>
      </c>
      <c r="E34" s="12">
        <v>6249339373</v>
      </c>
      <c r="F34" s="13">
        <f>SUM(G34,H34,I34)</f>
        <v>218845323</v>
      </c>
      <c r="G34" s="40">
        <v>118914658</v>
      </c>
      <c r="H34" s="40">
        <v>57822392</v>
      </c>
      <c r="I34" s="25">
        <v>42108273</v>
      </c>
    </row>
    <row r="35" spans="1:9" ht="14.25" customHeight="1">
      <c r="A35" s="7" t="s">
        <v>32</v>
      </c>
      <c r="B35" s="13">
        <f>SUM(C35,D35,E35)</f>
        <v>47661198682</v>
      </c>
      <c r="C35" s="12">
        <v>22392576266</v>
      </c>
      <c r="D35" s="12">
        <v>13551845178</v>
      </c>
      <c r="E35" s="12">
        <v>11716777238</v>
      </c>
      <c r="F35" s="13">
        <f>SUM(G35,H35,I35)</f>
        <v>272183686</v>
      </c>
      <c r="G35" s="40">
        <v>131740208</v>
      </c>
      <c r="H35" s="40">
        <v>74270309</v>
      </c>
      <c r="I35" s="25">
        <v>66173169</v>
      </c>
    </row>
    <row r="36" spans="1:9" ht="14.25" customHeight="1">
      <c r="A36" s="7" t="s">
        <v>33</v>
      </c>
      <c r="B36" s="13">
        <f>SUM(C36,D36,E36)</f>
        <v>1904030524</v>
      </c>
      <c r="C36" s="12">
        <v>255673199</v>
      </c>
      <c r="D36" s="12">
        <v>181202434</v>
      </c>
      <c r="E36" s="12">
        <v>1467154891</v>
      </c>
      <c r="F36" s="13">
        <f>SUM(G36,H36,I36)</f>
        <v>2310399</v>
      </c>
      <c r="G36" s="40">
        <v>654694</v>
      </c>
      <c r="H36" s="40">
        <v>432658</v>
      </c>
      <c r="I36" s="25">
        <v>1223047</v>
      </c>
    </row>
    <row r="37" spans="1:9" ht="22.5" customHeight="1">
      <c r="A37" s="31" t="s">
        <v>48</v>
      </c>
      <c r="B37" s="34"/>
      <c r="C37" s="34" t="s">
        <v>54</v>
      </c>
      <c r="D37" s="34"/>
      <c r="E37" s="37" t="s">
        <v>55</v>
      </c>
      <c r="F37" s="34"/>
      <c r="G37" s="31" t="s">
        <v>57</v>
      </c>
      <c r="H37" s="41" t="s">
        <v>58</v>
      </c>
      <c r="I37" s="41"/>
    </row>
    <row r="38" spans="1:9" ht="12" customHeight="1">
      <c r="A38" s="32" t="s">
        <v>49</v>
      </c>
      <c r="B38" s="32"/>
      <c r="C38" s="32"/>
      <c r="D38" s="32"/>
      <c r="E38" s="32"/>
      <c r="F38" s="32"/>
      <c r="G38" s="32"/>
      <c r="H38" s="32"/>
      <c r="I38" s="32"/>
    </row>
    <row r="39" spans="1:9" ht="12" customHeight="1">
      <c r="A39" s="32" t="s">
        <v>50</v>
      </c>
      <c r="B39" s="32"/>
      <c r="C39" s="32"/>
      <c r="D39" s="32"/>
      <c r="E39" s="32"/>
      <c r="F39" s="32"/>
      <c r="G39" s="32"/>
      <c r="H39" s="32"/>
      <c r="I39" s="32"/>
    </row>
    <row r="40" spans="1:9" ht="12" customHeight="1">
      <c r="A40" s="32" t="s">
        <v>51</v>
      </c>
      <c r="B40" s="35"/>
      <c r="C40" s="35"/>
      <c r="D40" s="35"/>
      <c r="E40" s="35"/>
      <c r="F40" s="35"/>
      <c r="G40" s="32"/>
      <c r="H40" s="32"/>
      <c r="I40" s="32"/>
    </row>
    <row r="41" spans="1:9" ht="12" customHeight="1">
      <c r="A41" s="32" t="s">
        <v>52</v>
      </c>
      <c r="B41" s="35"/>
      <c r="C41" s="35"/>
      <c r="D41" s="35"/>
      <c r="E41" s="35"/>
      <c r="F41" s="35"/>
      <c r="G41" s="32"/>
      <c r="H41" s="32"/>
      <c r="I41" s="32"/>
    </row>
    <row r="42" ht="24" customHeight="1"/>
  </sheetData>
  <mergeCells count="9">
    <mergeCell ref="H37:I37"/>
    <mergeCell ref="H1:I1"/>
    <mergeCell ref="H2:I2"/>
    <mergeCell ref="A3:I3"/>
    <mergeCell ref="D4:F4"/>
    <mergeCell ref="A5:A6"/>
    <mergeCell ref="B5:E5"/>
    <mergeCell ref="F5:I5"/>
    <mergeCell ref="G4:I4"/>
  </mergeCells>
  <printOptions horizontalCentered="1"/>
  <pageMargins left="0.433333333333333" right="0.39375" top="0.190277777777778" bottom="0.179861111111111" header="0.511805555555555" footer="0.511805555555555"/>
  <pageSetup fitToHeight="0" fitToWidth="0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