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03" r:id="rId4"/>
  </sheets>
  <definedNames>
    <definedName name="_xlnm.Print_Area" localSheetId="0" hidden="false">'03'!$A$1:$O$46</definedName>
  </definedNames>
</workbook>
</file>

<file path=xl/sharedStrings.xml><?xml version="1.0" encoding="utf-8"?>
<sst xmlns="http://schemas.openxmlformats.org/spreadsheetml/2006/main" count="57">
  <si>
    <t>公   開   類</t>
  </si>
  <si>
    <t>月        報</t>
  </si>
  <si>
    <t>臺中市使用牌照稅稽徵</t>
  </si>
  <si>
    <t>機動車輛種類</t>
  </si>
  <si>
    <t>總　計</t>
  </si>
  <si>
    <t>汽車</t>
  </si>
  <si>
    <t>機車</t>
  </si>
  <si>
    <t xml:space="preserve">填 表　　　　　　            審 核　　　　　　　　        業務主管人員　　　　　　　　　　      機關首長                      </t>
  </si>
  <si>
    <t xml:space="preserve">                                                                                              主辦統計人員</t>
  </si>
  <si>
    <t>資料來源：由消費稅及管考科依據徵課會計系統WAA416P、WAA40CP1及使用牌照稅自徵系統VLT802L編製。</t>
  </si>
  <si>
    <t>填表說明：一、本表編製2份，1份以電子檔(Excel或ODF檔，及陳核後之PDF掃描檔)Email至財政部統計處，1份依統計法規定永久保存，資料透過網際網路上傳至「臺中市公務統計行政管理系統」。</t>
  </si>
  <si>
    <t>合  計</t>
  </si>
  <si>
    <t>小客車</t>
  </si>
  <si>
    <t>大客車</t>
  </si>
  <si>
    <t>貨 車</t>
  </si>
  <si>
    <t>農村</t>
  </si>
  <si>
    <t>拼裝車</t>
  </si>
  <si>
    <t>曳引車</t>
  </si>
  <si>
    <t xml:space="preserve">        二、各種車輛各期累計數字按會計年度累列。</t>
  </si>
  <si>
    <t xml:space="preserve">        三、本表計算公式如下：(1)=(3)+(5)+(7)；(2)=(4)+(6)+(8)。</t>
  </si>
  <si>
    <t>自用</t>
  </si>
  <si>
    <t>營業</t>
  </si>
  <si>
    <t>本月徵起總數</t>
  </si>
  <si>
    <t>本年累計總數</t>
  </si>
  <si>
    <t>本月</t>
  </si>
  <si>
    <t>徵起</t>
  </si>
  <si>
    <t>本年</t>
  </si>
  <si>
    <t>累計</t>
  </si>
  <si>
    <t>本月徵起</t>
  </si>
  <si>
    <t>本年累計</t>
  </si>
  <si>
    <t>每月終了後 15 日內編報</t>
  </si>
  <si>
    <t>12 月份於次年 1 月 25 日前編報</t>
  </si>
  <si>
    <t>繳納全額</t>
  </si>
  <si>
    <t>繳納半額</t>
  </si>
  <si>
    <t>中華民國110年3月</t>
  </si>
  <si>
    <t>各類應稅車輛總計</t>
  </si>
  <si>
    <t>件數</t>
  </si>
  <si>
    <t>(1)</t>
  </si>
  <si>
    <t>稅額</t>
  </si>
  <si>
    <t>(2)</t>
  </si>
  <si>
    <t>一般應稅車輛</t>
  </si>
  <si>
    <t>(3)</t>
  </si>
  <si>
    <t>(4)</t>
  </si>
  <si>
    <t>臨時牌照車輛</t>
  </si>
  <si>
    <t>(5)</t>
  </si>
  <si>
    <t>(6)</t>
  </si>
  <si>
    <t>試車牌照車輛</t>
  </si>
  <si>
    <t>(7)</t>
  </si>
  <si>
    <t>編製機關</t>
  </si>
  <si>
    <t>表    號</t>
  </si>
  <si>
    <t>(8)</t>
  </si>
  <si>
    <t xml:space="preserve">        中華民國110年4月9日編製</t>
  </si>
  <si>
    <t>臺中市政府地方稅務局</t>
  </si>
  <si>
    <t>20903-02-08-2</t>
  </si>
  <si>
    <t>單位：件;新臺幣元</t>
  </si>
  <si>
    <t>免稅車輛件數</t>
  </si>
  <si>
    <t>附　註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</si>
</sst>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8"/>
      <color theme="1"/>
      <name val="Times New Roman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8.5"/>
      <color theme="1"/>
      <name val="Times New Roman"/>
    </font>
    <font>
      <b val="false"/>
      <i val="false"/>
      <u val="none"/>
      <sz val="8.5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2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5" xfId="1" applyFont="true">
      <alignment vertical="center"/>
    </xf>
    <xf numFmtId="0" fontId="2" borderId="3" xfId="1" applyFont="true" applyBorder="true">
      <alignment horizontal="distributed" vertical="center"/>
    </xf>
    <xf numFmtId="0" fontId="2" xfId="1" applyFont="true">
      <alignment horizontal="distributed" vertical="center"/>
    </xf>
    <xf numFmtId="0" fontId="2" borderId="4" xfId="1" applyFont="true" applyBorder="true">
      <alignment horizontal="distributed" vertical="center"/>
    </xf>
    <xf numFmtId="0" fontId="6" borderId="3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xfId="1" applyFont="true">
      <alignment vertical="center"/>
    </xf>
    <xf numFmtId="0" fontId="7" xfId="1" applyFont="true">
      <alignment horizontal="left" vertical="center"/>
      <protection locked="0"/>
    </xf>
    <xf numFmtId="0" fontId="8" xfId="1" applyFont="true">
      <alignment horizontal="left" vertical="center"/>
      <protection locked="0"/>
    </xf>
    <xf numFmtId="0" fontId="7" xfId="1" applyFont="true">
      <alignment vertical="center"/>
      <protection locked="0"/>
    </xf>
    <xf numFmtId="0" fontId="9" xfId="1" applyFont="true">
      <alignment vertical="center"/>
      <protection locked="0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12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9" xfId="1" applyFont="true">
      <alignment horizontal="left" vertical="center"/>
      <protection locked="0"/>
    </xf>
    <xf numFmtId="0" fontId="6" borderId="18" xfId="1" applyFont="true" applyBorder="true">
      <alignment horizontal="center" vertical="center"/>
    </xf>
    <xf numFmtId="0" fontId="6" borderId="6" xfId="1" applyFont="true" applyBorder="true">
      <alignment horizontal="distributed" vertical="center"/>
    </xf>
    <xf numFmtId="0" fontId="6" borderId="8" xfId="1" applyFont="true" applyBorder="true">
      <alignment horizontal="distributed" vertical="center"/>
    </xf>
    <xf numFmtId="0" fontId="6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10" borderId="6" xfId="1" applyFont="true" applyBorder="true">
      <alignment horizontal="center" vertical="center"/>
    </xf>
    <xf numFmtId="0" fontId="6" borderId="22" xfId="1" applyFont="true" applyBorder="true">
      <alignment horizontal="distributed" vertical="center"/>
    </xf>
    <xf numFmtId="0" fontId="6" borderId="23" xfId="1" applyFont="true" applyBorder="true">
      <alignment horizontal="distributed" vertical="center"/>
    </xf>
    <xf numFmtId="0" fontId="2" xfId="1" applyFont="true">
      <alignment horizontal="left" vertical="center"/>
    </xf>
    <xf numFmtId="0" fontId="2" borderId="24" xfId="1" applyFont="true" applyBorder="true">
      <alignment horizontal="distributed" vertical="center"/>
    </xf>
    <xf numFmtId="0" fontId="2" borderId="25" xfId="1" applyFont="true" applyBorder="true">
      <alignment horizontal="distributed" vertical="center"/>
    </xf>
    <xf numFmtId="0" fontId="2" borderId="26" xfId="1" applyFont="true" applyBorder="true">
      <alignment horizontal="distributed" vertical="center"/>
    </xf>
    <xf numFmtId="0" fontId="6" borderId="27" xfId="1" applyFont="true" applyBorder="true">
      <alignment horizontal="center" vertical="center"/>
    </xf>
    <xf numFmtId="0" fontId="6" borderId="28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6" borderId="28" xfId="1" applyFont="true" applyBorder="true">
      <alignment horizontal="distributed" vertical="center"/>
    </xf>
    <xf numFmtId="0" fontId="6" borderId="30" xfId="1" applyFont="true" applyBorder="true">
      <alignment horizontal="distributed" vertical="center"/>
    </xf>
    <xf numFmtId="49" fontId="11" xfId="1" applyNumberFormat="true" applyFont="true">
      <alignment horizontal="center" vertical="center"/>
    </xf>
    <xf numFmtId="0" fontId="12" borderId="31" xfId="1" applyFont="true" applyBorder="true">
      <alignment horizontal="distributed" vertical="center"/>
      <protection locked="0"/>
    </xf>
    <xf numFmtId="0" fontId="2" borderId="32" xfId="1" applyFont="true" applyBorder="true">
      <alignment horizontal="distributed" vertical="center"/>
      <protection locked="0"/>
    </xf>
    <xf numFmtId="0" fontId="2" borderId="33" xfId="1" applyFont="true" applyBorder="true">
      <alignment horizontal="center" vertical="center"/>
      <protection locked="0"/>
    </xf>
    <xf numFmtId="188" fontId="13" borderId="14" xfId="1" applyNumberFormat="true" applyFont="true" applyBorder="true">
      <alignment vertical="center"/>
    </xf>
    <xf numFmtId="188" fontId="14" borderId="14" xfId="1" applyNumberFormat="true" applyFont="true" applyBorder="true">
      <alignment vertical="center"/>
    </xf>
    <xf numFmtId="188" fontId="14" borderId="34" xfId="1" applyNumberFormat="true" applyFont="true" applyBorder="true">
      <alignment vertical="center"/>
    </xf>
    <xf numFmtId="188" fontId="14" borderId="35" xfId="1" applyNumberFormat="true" applyFont="true" applyBorder="true">
      <alignment vertical="center"/>
    </xf>
    <xf numFmtId="0" fontId="11" xfId="1" applyFont="true">
      <alignment horizontal="center" vertical="center"/>
    </xf>
    <xf numFmtId="0" fontId="2" borderId="36" xfId="1" applyFont="true" applyBorder="true">
      <alignment horizontal="distributed" vertical="center"/>
      <protection locked="0"/>
    </xf>
    <xf numFmtId="0" fontId="2" borderId="37" xfId="1" applyFont="true" applyBorder="true">
      <alignment horizontal="distributed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12" borderId="38" xfId="1" applyFont="true" applyBorder="true">
      <alignment horizontal="distributed" vertical="center"/>
      <protection locked="0"/>
    </xf>
    <xf numFmtId="188" fontId="14" fillId="2" borderId="14" xfId="1" applyNumberFormat="true" applyFont="true" applyFill="true" applyBorder="true">
      <alignment vertical="center"/>
      <protection locked="0"/>
    </xf>
    <xf numFmtId="188" fontId="14" fillId="2" borderId="14" xfId="1" applyNumberFormat="true" applyFont="true" applyFill="true" applyBorder="true">
      <alignment vertical="center"/>
    </xf>
    <xf numFmtId="188" fontId="14" fillId="2" borderId="37" xfId="1" applyNumberFormat="true" applyFont="true" applyFill="true" applyBorder="true">
      <alignment vertical="center"/>
      <protection locked="0"/>
    </xf>
    <xf numFmtId="188" fontId="14" fillId="2" borderId="34" xfId="1" applyNumberFormat="true" applyFont="true" applyFill="true" applyBorder="true">
      <alignment vertical="center"/>
      <protection locked="0"/>
    </xf>
    <xf numFmtId="188" fontId="14" fillId="2" borderId="35" xfId="1" applyNumberFormat="true" applyFont="true" applyFill="true" applyBorder="true">
      <alignment vertical="center"/>
    </xf>
    <xf numFmtId="188" fontId="14" fillId="2" borderId="14" xfId="1" applyNumberFormat="true" applyFont="true" applyFill="true" applyBorder="true">
      <alignment horizontal="right" vertical="center"/>
      <protection locked="0"/>
    </xf>
    <xf numFmtId="188" fontId="14" fillId="2" borderId="37" xfId="1" applyNumberFormat="true" applyFont="true" applyFill="true" applyBorder="true">
      <alignment horizontal="left" vertical="center"/>
      <protection locked="0"/>
    </xf>
    <xf numFmtId="0" fontId="2" xfId="1" applyFont="true">
      <alignment horizontal="right" vertical="center"/>
    </xf>
    <xf numFmtId="0" fontId="2" borderId="4" xfId="1" applyFont="true" applyBorder="true">
      <alignment horizontal="right" vertical="center"/>
    </xf>
    <xf numFmtId="0" fontId="2" borderId="38" xfId="1" applyFont="true" applyBorder="true">
      <alignment horizontal="distributed" vertical="center"/>
      <protection locked="0"/>
    </xf>
    <xf numFmtId="188" fontId="14" fillId="2" borderId="34" xfId="1" applyNumberFormat="true" applyFont="true" applyFill="true" applyBorder="true">
      <alignment horizontal="right" vertical="center"/>
      <protection locked="0"/>
    </xf>
    <xf numFmtId="0" fontId="2" borderId="25" xfId="1" applyFont="true" applyBorder="true">
      <alignment horizontal="right" vertical="center"/>
    </xf>
    <xf numFmtId="0" fontId="2" borderId="26" xfId="1" applyFont="true" applyBorder="true">
      <alignment horizontal="right" vertical="center"/>
    </xf>
    <xf numFmtId="0" fontId="6" xfId="1" applyFont="true">
      <alignment horizontal="center" vertical="center"/>
      <protection locked="0"/>
    </xf>
    <xf numFmtId="0" fontId="2" borderId="39" xfId="1" applyFont="true" applyBorder="true">
      <alignment horizontal="center" vertical="center" wrapText="true"/>
      <protection locked="0"/>
    </xf>
    <xf numFmtId="0" fontId="2" borderId="16" xfId="1" applyFont="true" applyBorder="true">
      <alignment horizontal="center" vertical="center" wrapText="true"/>
      <protection locked="0"/>
    </xf>
    <xf numFmtId="0" fontId="2" borderId="40" xfId="1" applyFont="true" applyBorder="true">
      <alignment horizontal="center" vertical="center" wrapText="true"/>
      <protection locked="0"/>
    </xf>
    <xf numFmtId="0" fontId="2" borderId="21" xfId="1" applyFont="true" applyBorder="true">
      <alignment vertical="center"/>
    </xf>
    <xf numFmtId="0" fontId="2" borderId="38" xfId="1" applyFont="true" applyBorder="true">
      <alignment horizontal="center" vertical="center"/>
      <protection locked="0"/>
    </xf>
    <xf numFmtId="0" fontId="2" borderId="34" xfId="1" applyFont="true" applyBorder="true">
      <alignment horizontal="center" vertical="center"/>
      <protection locked="0"/>
    </xf>
    <xf numFmtId="0" fontId="2" borderId="41" xfId="1" applyFont="true" applyBorder="true">
      <alignment horizontal="center" vertical="center"/>
      <protection locked="0"/>
    </xf>
    <xf numFmtId="0" fontId="11" borderId="14" xfId="1" applyFont="true" applyBorder="true">
      <alignment vertical="center"/>
      <protection locked="0"/>
    </xf>
    <xf numFmtId="0" fontId="11" borderId="34" xfId="1" applyFont="true" applyBorder="true">
      <alignment vertical="center"/>
      <protection locked="0"/>
    </xf>
    <xf numFmtId="0" fontId="11" borderId="34" xfId="1" applyFont="true" applyBorder="true">
      <alignment vertical="center"/>
    </xf>
    <xf numFmtId="0" fontId="11" borderId="41" xfId="1" applyFont="true" applyBorder="true">
      <alignment vertical="center"/>
    </xf>
    <xf numFmtId="0" fontId="11" xfId="1" applyFont="true">
      <alignment horizontal="right" vertical="center"/>
      <protection locked="0"/>
    </xf>
    <xf numFmtId="0" fontId="9" xfId="1" applyFont="true">
      <alignment horizontal="center" vertical="center"/>
      <protection locked="0"/>
    </xf>
    <xf numFmtId="0" fontId="11" xfId="1" applyFont="true">
      <alignment vertical="center"/>
    </xf>
    <xf numFmtId="0" fontId="2" xfId="1" applyFont="true">
      <alignment vertical="center"/>
    </xf>
    <xf numFmtId="0" fontId="15" xfId="1" applyFont="true">
      <alignment vertical="center"/>
    </xf>
    <xf numFmtId="0" fontId="9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47"/>
  <sheetViews>
    <sheetView zoomScale="120" topLeftCell="A23" workbookViewId="0" showGridLines="0" showRowColHeaders="1">
      <selection activeCell="N40" sqref="N40:N40"/>
    </sheetView>
  </sheetViews>
  <sheetFormatPr customHeight="false" defaultColWidth="9.00390625" defaultRowHeight="18"/>
  <cols>
    <col min="1" max="1" bestFit="false" customWidth="true" style="6" width="4.421875" hidden="false" outlineLevel="0"/>
    <col min="2" max="2" bestFit="false" customWidth="true" style="6" width="6.140625" hidden="false" outlineLevel="0"/>
    <col min="3" max="3" bestFit="false" customWidth="true" style="6" width="4.140625" hidden="false" outlineLevel="0"/>
    <col min="4" max="4" bestFit="false" customWidth="true" style="95" width="5.140625" hidden="false" outlineLevel="0"/>
    <col min="5" max="5" bestFit="false" customWidth="true" style="95" width="8.57421875" hidden="false" outlineLevel="0"/>
    <col min="6" max="6" bestFit="false" customWidth="true" style="95" width="10.7109375" hidden="false" outlineLevel="0"/>
    <col min="7" max="7" bestFit="false" customWidth="true" style="95" width="16.8515625" hidden="false" outlineLevel="0"/>
    <col min="8" max="8" bestFit="false" customWidth="true" style="95" width="10.8515625" hidden="false" outlineLevel="0"/>
    <col min="9" max="9" bestFit="false" customWidth="true" style="95" width="16.7109375" hidden="false" outlineLevel="0"/>
    <col min="10" max="10" bestFit="false" customWidth="true" style="95" width="10.28125" hidden="false" outlineLevel="0"/>
    <col min="11" max="11" bestFit="false" customWidth="true" style="95" width="13.57421875" hidden="false" outlineLevel="0"/>
    <col min="12" max="12" bestFit="false" customWidth="true" style="95" width="9.140625" hidden="false" outlineLevel="0"/>
    <col min="13" max="13" bestFit="false" customWidth="true" style="95" width="13.57421875" hidden="false" outlineLevel="0"/>
    <col min="14" max="14" bestFit="false" customWidth="true" style="95" width="9.7109375" hidden="false" outlineLevel="0"/>
    <col min="15" max="15" bestFit="false" customWidth="true" style="95" width="10.140625" hidden="false" outlineLevel="0"/>
    <col min="16" max="16384" bestFit="false" style="95" width="9.28125" hidden="false" outlineLevel="0"/>
  </cols>
  <sheetData>
    <row r="1" ht="14.25" s="96" customFormat="true" customHeight="true">
      <c r="A1" s="2" t="s">
        <v>0</v>
      </c>
      <c r="B1" s="23"/>
      <c r="C1" s="23"/>
      <c r="D1" s="40"/>
      <c r="E1" s="46" t="s">
        <v>30</v>
      </c>
      <c r="F1" s="46"/>
      <c r="G1" s="46"/>
      <c r="J1" s="75"/>
      <c r="K1" s="75"/>
      <c r="L1" s="79"/>
      <c r="M1" s="2" t="s">
        <v>48</v>
      </c>
      <c r="N1" s="23" t="s">
        <v>52</v>
      </c>
      <c r="O1" s="40"/>
    </row>
    <row r="2" ht="14.25" s="96" customFormat="true" customHeight="true">
      <c r="A2" s="3" t="s">
        <v>1</v>
      </c>
      <c r="B2" s="24"/>
      <c r="C2" s="24"/>
      <c r="D2" s="41"/>
      <c r="E2" s="46" t="s">
        <v>31</v>
      </c>
      <c r="F2" s="46"/>
      <c r="G2" s="46"/>
      <c r="J2" s="76"/>
      <c r="K2" s="76"/>
      <c r="L2" s="80"/>
      <c r="M2" s="3" t="s">
        <v>49</v>
      </c>
      <c r="N2" s="24" t="s">
        <v>53</v>
      </c>
      <c r="O2" s="85"/>
    </row>
    <row r="3" ht="3" s="97" customFormat="true" customHeight="tru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7.25" customHeight="tru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17.25" s="6" customFormat="true" customHeight="true">
      <c r="A5" s="6"/>
      <c r="B5" s="6"/>
      <c r="C5" s="6"/>
      <c r="D5" s="6"/>
      <c r="E5" s="6"/>
      <c r="F5" s="55" t="s">
        <v>34</v>
      </c>
      <c r="G5" s="63"/>
      <c r="H5" s="63"/>
      <c r="I5" s="63"/>
      <c r="J5" s="63"/>
      <c r="K5" s="63"/>
      <c r="L5" s="63"/>
      <c r="M5" s="63"/>
      <c r="N5" s="76" t="s">
        <v>54</v>
      </c>
      <c r="O5" s="76"/>
    </row>
    <row r="6" ht="13.5" s="98" customFormat="true" customHeight="true">
      <c r="A6" s="7" t="s">
        <v>3</v>
      </c>
      <c r="B6" s="7"/>
      <c r="C6" s="7"/>
      <c r="D6" s="7"/>
      <c r="E6" s="47"/>
      <c r="F6" s="56" t="s">
        <v>35</v>
      </c>
      <c r="G6" s="64"/>
      <c r="H6" s="67" t="s">
        <v>40</v>
      </c>
      <c r="I6" s="64"/>
      <c r="J6" s="77" t="s">
        <v>43</v>
      </c>
      <c r="K6" s="64"/>
      <c r="L6" s="77" t="s">
        <v>46</v>
      </c>
      <c r="M6" s="64"/>
      <c r="N6" s="82" t="s">
        <v>55</v>
      </c>
      <c r="O6" s="86" t="s">
        <v>56</v>
      </c>
      <c r="P6" s="22"/>
    </row>
    <row r="7" ht="13.5" s="98" customFormat="true" customHeight="true">
      <c r="A7" s="8"/>
      <c r="B7" s="8"/>
      <c r="C7" s="8"/>
      <c r="D7" s="8"/>
      <c r="E7" s="48"/>
      <c r="F7" s="57" t="s">
        <v>36</v>
      </c>
      <c r="G7" s="65" t="s">
        <v>38</v>
      </c>
      <c r="H7" s="65" t="s">
        <v>36</v>
      </c>
      <c r="I7" s="65" t="s">
        <v>38</v>
      </c>
      <c r="J7" s="65" t="s">
        <v>36</v>
      </c>
      <c r="K7" s="65" t="s">
        <v>38</v>
      </c>
      <c r="L7" s="65" t="s">
        <v>36</v>
      </c>
      <c r="M7" s="65" t="s">
        <v>38</v>
      </c>
      <c r="N7" s="83"/>
      <c r="O7" s="87"/>
      <c r="P7" s="94"/>
    </row>
    <row r="8" ht="13.5" customHeight="true">
      <c r="A8" s="9"/>
      <c r="B8" s="9"/>
      <c r="C8" s="9"/>
      <c r="D8" s="9"/>
      <c r="E8" s="49"/>
      <c r="F8" s="58" t="s">
        <v>37</v>
      </c>
      <c r="G8" s="66" t="s">
        <v>39</v>
      </c>
      <c r="H8" s="66" t="s">
        <v>41</v>
      </c>
      <c r="I8" s="66" t="s">
        <v>42</v>
      </c>
      <c r="J8" s="66" t="s">
        <v>44</v>
      </c>
      <c r="K8" s="66" t="s">
        <v>45</v>
      </c>
      <c r="L8" s="66" t="s">
        <v>47</v>
      </c>
      <c r="M8" s="66" t="s">
        <v>50</v>
      </c>
      <c r="N8" s="84"/>
      <c r="O8" s="88"/>
      <c r="P8" s="81"/>
    </row>
    <row r="9" ht="13" customHeight="true">
      <c r="A9" s="10" t="s">
        <v>4</v>
      </c>
      <c r="B9" s="10"/>
      <c r="C9" s="36"/>
      <c r="D9" s="12" t="s">
        <v>22</v>
      </c>
      <c r="E9" s="50"/>
      <c r="F9" s="59" t="n">
        <f>F11+F12</f>
        <v>50147</v>
      </c>
      <c r="G9" s="59" t="n">
        <f>G11+G12</f>
        <v>351857913</v>
      </c>
      <c r="H9" s="59" t="n">
        <f>H11+H12</f>
        <v>49623</v>
      </c>
      <c r="I9" s="59" t="n">
        <f>I11+I12</f>
        <v>351526880</v>
      </c>
      <c r="J9" s="59" t="n">
        <f>J11+J12</f>
        <v>518</v>
      </c>
      <c r="K9" s="59" t="n">
        <f>K11+K12</f>
        <v>54274</v>
      </c>
      <c r="L9" s="59" t="n">
        <f>L11+L12</f>
        <v>6</v>
      </c>
      <c r="M9" s="59" t="n">
        <f>M11+M12</f>
        <v>276759</v>
      </c>
      <c r="N9" s="59" t="n">
        <f>N11+N12</f>
        <v>1547</v>
      </c>
      <c r="O9" s="89"/>
      <c r="P9" s="81"/>
    </row>
    <row r="10" ht="13" customHeight="true">
      <c r="A10" s="11"/>
      <c r="B10" s="11"/>
      <c r="C10" s="14"/>
      <c r="D10" s="42" t="s">
        <v>23</v>
      </c>
      <c r="E10" s="51"/>
      <c r="F10" s="59" t="n">
        <f>F13+F14</f>
        <v>91134</v>
      </c>
      <c r="G10" s="59" t="n">
        <f>G13+G14</f>
        <v>574198686</v>
      </c>
      <c r="H10" s="59" t="n">
        <f>H13+H14</f>
        <v>89706</v>
      </c>
      <c r="I10" s="59" t="n">
        <f>I13+I14</f>
        <v>573125942</v>
      </c>
      <c r="J10" s="59" t="n">
        <f>J13+J14</f>
        <v>1413</v>
      </c>
      <c r="K10" s="59" t="n">
        <f>K13+K14</f>
        <v>154322</v>
      </c>
      <c r="L10" s="59" t="n">
        <f>L13+L14</f>
        <v>15</v>
      </c>
      <c r="M10" s="59" t="n">
        <f>M13+M14</f>
        <v>918422</v>
      </c>
      <c r="N10" s="59" t="n">
        <f>N13+N14</f>
        <v>3764</v>
      </c>
      <c r="O10" s="90"/>
      <c r="P10" s="81"/>
    </row>
    <row r="11" ht="13" customHeight="true">
      <c r="A11" s="11"/>
      <c r="B11" s="11"/>
      <c r="C11" s="14"/>
      <c r="D11" s="13" t="s">
        <v>24</v>
      </c>
      <c r="E11" s="52" t="s">
        <v>32</v>
      </c>
      <c r="F11" s="60" t="n">
        <f>F15+F39</f>
        <v>48660</v>
      </c>
      <c r="G11" s="60" t="n">
        <f>G15+G39</f>
        <v>347550732</v>
      </c>
      <c r="H11" s="60" t="n">
        <f>H15+H39</f>
        <v>48136</v>
      </c>
      <c r="I11" s="60" t="n">
        <f>I15+I39</f>
        <v>347219699</v>
      </c>
      <c r="J11" s="60" t="n">
        <f>J15+J39</f>
        <v>518</v>
      </c>
      <c r="K11" s="60" t="n">
        <f>K15+K39</f>
        <v>54274</v>
      </c>
      <c r="L11" s="60" t="n">
        <f>L15+L39</f>
        <v>6</v>
      </c>
      <c r="M11" s="60" t="n">
        <f>M15+M39</f>
        <v>276759</v>
      </c>
      <c r="N11" s="60" t="n">
        <f>N15+N39</f>
        <v>1422</v>
      </c>
      <c r="O11" s="91"/>
      <c r="P11" s="95"/>
    </row>
    <row r="12" ht="13" customHeight="true">
      <c r="A12" s="11"/>
      <c r="B12" s="11"/>
      <c r="C12" s="14"/>
      <c r="D12" s="15" t="s">
        <v>25</v>
      </c>
      <c r="E12" s="52" t="s">
        <v>33</v>
      </c>
      <c r="F12" s="60" t="n">
        <f>F16</f>
        <v>1487</v>
      </c>
      <c r="G12" s="60" t="n">
        <f>G16</f>
        <v>4307181</v>
      </c>
      <c r="H12" s="60" t="n">
        <f>H16</f>
        <v>1487</v>
      </c>
      <c r="I12" s="60" t="n">
        <f>I16</f>
        <v>4307181</v>
      </c>
      <c r="J12" s="60" t="n">
        <f>J16</f>
        <v>0</v>
      </c>
      <c r="K12" s="60" t="n">
        <f>K16</f>
        <v>0</v>
      </c>
      <c r="L12" s="60" t="n">
        <f>L16</f>
        <v>0</v>
      </c>
      <c r="M12" s="60" t="n">
        <f>M16</f>
        <v>0</v>
      </c>
      <c r="N12" s="60" t="n">
        <f>N16</f>
        <v>125</v>
      </c>
      <c r="O12" s="91"/>
      <c r="P12" s="95"/>
    </row>
    <row r="13" ht="13" customHeight="true">
      <c r="A13" s="11"/>
      <c r="B13" s="11"/>
      <c r="C13" s="14"/>
      <c r="D13" s="13" t="s">
        <v>26</v>
      </c>
      <c r="E13" s="52" t="s">
        <v>32</v>
      </c>
      <c r="F13" s="60" t="n">
        <f>F17+F40</f>
        <v>86282</v>
      </c>
      <c r="G13" s="60" t="n">
        <f>G17+G40</f>
        <v>564530714</v>
      </c>
      <c r="H13" s="60" t="n">
        <f>H17+H40</f>
        <v>84854</v>
      </c>
      <c r="I13" s="60" t="n">
        <f>I17+I40</f>
        <v>563457970</v>
      </c>
      <c r="J13" s="60" t="n">
        <f>J17+J40</f>
        <v>1413</v>
      </c>
      <c r="K13" s="60" t="n">
        <f>K17+K40</f>
        <v>154322</v>
      </c>
      <c r="L13" s="60" t="n">
        <f>L17+L40</f>
        <v>15</v>
      </c>
      <c r="M13" s="60" t="n">
        <f>M17+M40</f>
        <v>918422</v>
      </c>
      <c r="N13" s="60" t="n">
        <f>N17+N40</f>
        <v>3405</v>
      </c>
      <c r="O13" s="91"/>
      <c r="P13" s="95"/>
    </row>
    <row r="14" ht="13" customHeight="true">
      <c r="A14" s="12"/>
      <c r="B14" s="12"/>
      <c r="C14" s="15"/>
      <c r="D14" s="15" t="s">
        <v>27</v>
      </c>
      <c r="E14" s="52" t="s">
        <v>33</v>
      </c>
      <c r="F14" s="60" t="n">
        <f>F18</f>
        <v>4852</v>
      </c>
      <c r="G14" s="60" t="n">
        <f>G18</f>
        <v>9667972</v>
      </c>
      <c r="H14" s="60" t="n">
        <f>H18</f>
        <v>4852</v>
      </c>
      <c r="I14" s="60" t="n">
        <f>I18</f>
        <v>9667972</v>
      </c>
      <c r="J14" s="60" t="n">
        <f>J18</f>
        <v>0</v>
      </c>
      <c r="K14" s="60" t="n">
        <f>K18</f>
        <v>0</v>
      </c>
      <c r="L14" s="60" t="n">
        <f>L18</f>
        <v>0</v>
      </c>
      <c r="M14" s="60" t="n">
        <f>M18</f>
        <v>0</v>
      </c>
      <c r="N14" s="60" t="n">
        <f>N18</f>
        <v>359</v>
      </c>
      <c r="O14" s="91"/>
      <c r="P14" s="95"/>
    </row>
    <row r="15" ht="13" customHeight="true">
      <c r="A15" s="13" t="s">
        <v>5</v>
      </c>
      <c r="B15" s="25" t="s">
        <v>11</v>
      </c>
      <c r="C15" s="13"/>
      <c r="D15" s="13" t="s">
        <v>24</v>
      </c>
      <c r="E15" s="52" t="s">
        <v>32</v>
      </c>
      <c r="F15" s="60" t="n">
        <f>F19+F21+F25+F29+F33+F35</f>
        <v>44623</v>
      </c>
      <c r="G15" s="60" t="n">
        <f>G19+G21+G25+G29+G33+G35</f>
        <v>341212639</v>
      </c>
      <c r="H15" s="60" t="n">
        <f>H19+H21+H25+H29+H33+H35</f>
        <v>44099</v>
      </c>
      <c r="I15" s="60" t="n">
        <f>I19+I21+I25+I29+I33+I35</f>
        <v>340881606</v>
      </c>
      <c r="J15" s="60" t="n">
        <f>J19+J21+J25+J29+J33+J35</f>
        <v>518</v>
      </c>
      <c r="K15" s="60" t="n">
        <f>K19+K21+K25+K29+K33+K35</f>
        <v>54274</v>
      </c>
      <c r="L15" s="60" t="n">
        <f>L19+L21+L25+L29+L33+L35</f>
        <v>6</v>
      </c>
      <c r="M15" s="60" t="n">
        <f>M19+M21+M25+M29+M33+M35</f>
        <v>276759</v>
      </c>
      <c r="N15" s="60" t="n">
        <f>N19+N21+N25+N29+N33+N35</f>
        <v>1419</v>
      </c>
      <c r="O15" s="91"/>
      <c r="P15" s="95"/>
    </row>
    <row r="16" ht="13" customHeight="true">
      <c r="A16" s="14"/>
      <c r="B16" s="26"/>
      <c r="C16" s="14"/>
      <c r="D16" s="15" t="s">
        <v>25</v>
      </c>
      <c r="E16" s="52" t="s">
        <v>33</v>
      </c>
      <c r="F16" s="60" t="n">
        <f>F22+F26+F30+F36</f>
        <v>1487</v>
      </c>
      <c r="G16" s="60" t="n">
        <f>G22+G26+G30+G36</f>
        <v>4307181</v>
      </c>
      <c r="H16" s="60" t="n">
        <f>H22+H26+H30+H36</f>
        <v>1487</v>
      </c>
      <c r="I16" s="60" t="n">
        <f>I22+I26+I30+I36</f>
        <v>4307181</v>
      </c>
      <c r="J16" s="60" t="n">
        <f>J22+J26+J30+J36</f>
        <v>0</v>
      </c>
      <c r="K16" s="60" t="n">
        <f>K22+K26+K30+K36</f>
        <v>0</v>
      </c>
      <c r="L16" s="60" t="n">
        <f>L22+L26+L30+L36</f>
        <v>0</v>
      </c>
      <c r="M16" s="60" t="n">
        <f>M22+M26+M30+M36</f>
        <v>0</v>
      </c>
      <c r="N16" s="60" t="n">
        <f>N22+N26+N30</f>
        <v>125</v>
      </c>
      <c r="O16" s="91"/>
      <c r="P16" s="95"/>
    </row>
    <row r="17" ht="13" customHeight="true">
      <c r="A17" s="14"/>
      <c r="B17" s="26"/>
      <c r="C17" s="14"/>
      <c r="D17" s="13" t="s">
        <v>26</v>
      </c>
      <c r="E17" s="52" t="s">
        <v>32</v>
      </c>
      <c r="F17" s="60" t="n">
        <f>F20+F23+F27+F31+F34+F37</f>
        <v>80019</v>
      </c>
      <c r="G17" s="60" t="n">
        <f>G20+G23+G27+G31+G34+G37</f>
        <v>554674132</v>
      </c>
      <c r="H17" s="60" t="n">
        <f>H20+H23+H27+H31+H34+H37</f>
        <v>78591</v>
      </c>
      <c r="I17" s="60" t="n">
        <f>I20+I23+I27+I31+I34+I37</f>
        <v>553601388</v>
      </c>
      <c r="J17" s="60" t="n">
        <f>J20+J23+J27+J31+J34+J37</f>
        <v>1413</v>
      </c>
      <c r="K17" s="60" t="n">
        <f>K20+K23+K27+K31+K34+K37</f>
        <v>154322</v>
      </c>
      <c r="L17" s="60" t="n">
        <f>L20+L23+L27+L31+L34+L37</f>
        <v>15</v>
      </c>
      <c r="M17" s="60" t="n">
        <f>M20+M23+M27+M31+M34+M37</f>
        <v>918422</v>
      </c>
      <c r="N17" s="60" t="n">
        <f>N20+N23+N27+N31+N34+N37</f>
        <v>3399</v>
      </c>
      <c r="O17" s="91"/>
      <c r="P17" s="95"/>
    </row>
    <row r="18" ht="13" customHeight="true">
      <c r="A18" s="14"/>
      <c r="B18" s="27"/>
      <c r="C18" s="15"/>
      <c r="D18" s="15" t="s">
        <v>27</v>
      </c>
      <c r="E18" s="52" t="s">
        <v>33</v>
      </c>
      <c r="F18" s="60" t="n">
        <f>F24+F28+F32+F38</f>
        <v>4852</v>
      </c>
      <c r="G18" s="60" t="n">
        <f>G24+G28+G32+G38</f>
        <v>9667972</v>
      </c>
      <c r="H18" s="60" t="n">
        <f>H24+H28+H32+H38</f>
        <v>4852</v>
      </c>
      <c r="I18" s="60" t="n">
        <f>I24+I28+I32+I38</f>
        <v>9667972</v>
      </c>
      <c r="J18" s="60" t="n">
        <f>J24+J28+J32+J38</f>
        <v>0</v>
      </c>
      <c r="K18" s="60" t="n">
        <f>K24+K28+K32+K38</f>
        <v>0</v>
      </c>
      <c r="L18" s="60" t="n">
        <f>L24+L28+L32+L38</f>
        <v>0</v>
      </c>
      <c r="M18" s="60" t="n">
        <f>M24+M28+M32+M38</f>
        <v>0</v>
      </c>
      <c r="N18" s="60" t="n">
        <f>N24+N28+N32+N38</f>
        <v>359</v>
      </c>
      <c r="O18" s="91"/>
      <c r="P18" s="95"/>
    </row>
    <row r="19" ht="13" customHeight="true">
      <c r="A19" s="14"/>
      <c r="B19" s="28" t="s">
        <v>12</v>
      </c>
      <c r="C19" s="28" t="s">
        <v>20</v>
      </c>
      <c r="D19" s="42" t="s">
        <v>28</v>
      </c>
      <c r="E19" s="51"/>
      <c r="F19" s="60" t="n">
        <f>H19+J19+L19</f>
        <v>39375</v>
      </c>
      <c r="G19" s="60" t="n">
        <f>I19+K19+M19</f>
        <v>322974467</v>
      </c>
      <c r="H19" s="68" t="n">
        <v>38851</v>
      </c>
      <c r="I19" s="68" t="n">
        <v>322643434</v>
      </c>
      <c r="J19" s="68" t="n">
        <v>518</v>
      </c>
      <c r="K19" s="68" t="n">
        <v>54274</v>
      </c>
      <c r="L19" s="73" t="n">
        <v>6</v>
      </c>
      <c r="M19" s="73" t="n">
        <v>276759</v>
      </c>
      <c r="N19" s="68" t="n">
        <v>1388</v>
      </c>
      <c r="O19" s="91"/>
      <c r="P19" s="95"/>
    </row>
    <row r="20" ht="13" customHeight="true">
      <c r="A20" s="14"/>
      <c r="B20" s="29"/>
      <c r="C20" s="30"/>
      <c r="D20" s="42" t="s">
        <v>29</v>
      </c>
      <c r="E20" s="51"/>
      <c r="F20" s="60" t="n">
        <f>H20+J20+L20</f>
        <v>70898</v>
      </c>
      <c r="G20" s="60" t="n">
        <f>I20+K20+M20</f>
        <v>524983096</v>
      </c>
      <c r="H20" s="69" t="n">
        <v>69470</v>
      </c>
      <c r="I20" s="69" t="n">
        <v>523910352</v>
      </c>
      <c r="J20" s="69" t="n">
        <v>1413</v>
      </c>
      <c r="K20" s="69" t="n">
        <v>154322</v>
      </c>
      <c r="L20" s="69" t="n">
        <v>15</v>
      </c>
      <c r="M20" s="69" t="n">
        <v>918422</v>
      </c>
      <c r="N20" s="69" t="n">
        <v>3336</v>
      </c>
      <c r="O20" s="91"/>
      <c r="P20" s="95"/>
    </row>
    <row r="21" ht="13" customHeight="true">
      <c r="A21" s="14"/>
      <c r="B21" s="29"/>
      <c r="C21" s="28" t="s">
        <v>21</v>
      </c>
      <c r="D21" s="13" t="s">
        <v>24</v>
      </c>
      <c r="E21" s="52" t="s">
        <v>32</v>
      </c>
      <c r="F21" s="60" t="n">
        <f>H21+J21+L21</f>
        <v>0</v>
      </c>
      <c r="G21" s="60" t="n">
        <f>I21+K21+M21</f>
        <v>0</v>
      </c>
      <c r="H21" s="68" t="n">
        <v>0</v>
      </c>
      <c r="I21" s="73" t="n">
        <v>0</v>
      </c>
      <c r="J21" s="73" t="n">
        <v>0</v>
      </c>
      <c r="K21" s="68" t="n">
        <v>0</v>
      </c>
      <c r="L21" s="73" t="n">
        <v>0</v>
      </c>
      <c r="M21" s="73" t="n">
        <v>0</v>
      </c>
      <c r="N21" s="68" t="n">
        <v>0</v>
      </c>
      <c r="O21" s="91"/>
      <c r="P21" s="95"/>
    </row>
    <row r="22" ht="13" customHeight="true">
      <c r="A22" s="14"/>
      <c r="B22" s="29"/>
      <c r="C22" s="29"/>
      <c r="D22" s="15" t="s">
        <v>25</v>
      </c>
      <c r="E22" s="52" t="s">
        <v>33</v>
      </c>
      <c r="F22" s="60" t="n">
        <f>H22+J22+L22</f>
        <v>849</v>
      </c>
      <c r="G22" s="60" t="n">
        <f>I22+K22+M22</f>
        <v>1432940</v>
      </c>
      <c r="H22" s="68" t="n">
        <v>849</v>
      </c>
      <c r="I22" s="73" t="n">
        <v>1432940</v>
      </c>
      <c r="J22" s="68" t="n">
        <v>0</v>
      </c>
      <c r="K22" s="68" t="n">
        <v>0</v>
      </c>
      <c r="L22" s="73" t="n">
        <v>0</v>
      </c>
      <c r="M22" s="73" t="n">
        <v>0</v>
      </c>
      <c r="N22" s="68" t="n">
        <v>122</v>
      </c>
      <c r="O22" s="91"/>
      <c r="P22" s="95"/>
    </row>
    <row r="23" ht="13" customHeight="true">
      <c r="A23" s="14"/>
      <c r="B23" s="29"/>
      <c r="C23" s="29"/>
      <c r="D23" s="13" t="s">
        <v>26</v>
      </c>
      <c r="E23" s="52" t="s">
        <v>32</v>
      </c>
      <c r="F23" s="60" t="n">
        <f>H23+J23+L23</f>
        <v>0</v>
      </c>
      <c r="G23" s="60" t="n">
        <f>I23+K23+M23</f>
        <v>0</v>
      </c>
      <c r="H23" s="69" t="n">
        <v>0</v>
      </c>
      <c r="I23" s="69" t="n">
        <v>0</v>
      </c>
      <c r="J23" s="69" t="n">
        <v>0</v>
      </c>
      <c r="K23" s="69" t="n">
        <v>0</v>
      </c>
      <c r="L23" s="69" t="n">
        <v>0</v>
      </c>
      <c r="M23" s="69" t="n">
        <v>0</v>
      </c>
      <c r="N23" s="69" t="n">
        <v>0</v>
      </c>
      <c r="O23" s="91"/>
      <c r="P23" s="95"/>
    </row>
    <row r="24" ht="13" customHeight="true">
      <c r="A24" s="14"/>
      <c r="B24" s="30"/>
      <c r="C24" s="30"/>
      <c r="D24" s="15" t="s">
        <v>27</v>
      </c>
      <c r="E24" s="52" t="s">
        <v>33</v>
      </c>
      <c r="F24" s="60" t="n">
        <f>H24+J24+L24</f>
        <v>3386</v>
      </c>
      <c r="G24" s="60" t="n">
        <f>I24+K24+M24</f>
        <v>3749523</v>
      </c>
      <c r="H24" s="69" t="n">
        <v>3386</v>
      </c>
      <c r="I24" s="69" t="n">
        <v>3749523</v>
      </c>
      <c r="J24" s="69" t="n">
        <v>0</v>
      </c>
      <c r="K24" s="69" t="n">
        <v>0</v>
      </c>
      <c r="L24" s="69" t="n">
        <v>0</v>
      </c>
      <c r="M24" s="69" t="n">
        <v>0</v>
      </c>
      <c r="N24" s="69" t="n">
        <v>333</v>
      </c>
      <c r="O24" s="91"/>
      <c r="P24" s="95"/>
    </row>
    <row r="25" ht="13" customHeight="true">
      <c r="A25" s="14"/>
      <c r="B25" s="25" t="s">
        <v>13</v>
      </c>
      <c r="C25" s="13"/>
      <c r="D25" s="13" t="s">
        <v>24</v>
      </c>
      <c r="E25" s="52" t="s">
        <v>32</v>
      </c>
      <c r="F25" s="60" t="n">
        <f>H25+J25+L25</f>
        <v>5</v>
      </c>
      <c r="G25" s="60" t="n">
        <f>I25+K25+M25</f>
        <v>33627</v>
      </c>
      <c r="H25" s="68" t="n">
        <v>5</v>
      </c>
      <c r="I25" s="68" t="n">
        <v>33627</v>
      </c>
      <c r="J25" s="68" t="n">
        <v>0</v>
      </c>
      <c r="K25" s="68" t="n">
        <v>0</v>
      </c>
      <c r="L25" s="73" t="n">
        <v>0</v>
      </c>
      <c r="M25" s="73" t="n">
        <v>0</v>
      </c>
      <c r="N25" s="68" t="n">
        <v>0</v>
      </c>
      <c r="O25" s="91"/>
      <c r="P25" s="95"/>
    </row>
    <row r="26" ht="13" customHeight="true">
      <c r="A26" s="14"/>
      <c r="B26" s="26"/>
      <c r="C26" s="14"/>
      <c r="D26" s="15" t="s">
        <v>25</v>
      </c>
      <c r="E26" s="52" t="s">
        <v>33</v>
      </c>
      <c r="F26" s="60" t="n">
        <f>H26+J26+L26</f>
        <v>55</v>
      </c>
      <c r="G26" s="60" t="n">
        <f>I26+K26+M26</f>
        <v>259523</v>
      </c>
      <c r="H26" s="68" t="n">
        <v>55</v>
      </c>
      <c r="I26" s="68" t="n">
        <v>259523</v>
      </c>
      <c r="J26" s="68" t="n">
        <v>0</v>
      </c>
      <c r="K26" s="68" t="n">
        <v>0</v>
      </c>
      <c r="L26" s="73" t="n">
        <v>0</v>
      </c>
      <c r="M26" s="73" t="n">
        <v>0</v>
      </c>
      <c r="N26" s="68" t="n">
        <v>3</v>
      </c>
      <c r="O26" s="91"/>
      <c r="P26" s="95"/>
    </row>
    <row r="27" ht="13" customHeight="true">
      <c r="A27" s="14"/>
      <c r="B27" s="26"/>
      <c r="C27" s="14"/>
      <c r="D27" s="13" t="s">
        <v>26</v>
      </c>
      <c r="E27" s="52" t="s">
        <v>32</v>
      </c>
      <c r="F27" s="60" t="n">
        <f>H27+J27+L27</f>
        <v>14</v>
      </c>
      <c r="G27" s="60" t="n">
        <f>I27+K27+M27</f>
        <v>69756</v>
      </c>
      <c r="H27" s="69" t="n">
        <v>14</v>
      </c>
      <c r="I27" s="69" t="n">
        <v>69756</v>
      </c>
      <c r="J27" s="69" t="n">
        <v>0</v>
      </c>
      <c r="K27" s="69" t="n">
        <v>0</v>
      </c>
      <c r="L27" s="69" t="n">
        <v>0</v>
      </c>
      <c r="M27" s="69" t="n">
        <v>0</v>
      </c>
      <c r="N27" s="69" t="n">
        <v>0</v>
      </c>
      <c r="O27" s="91"/>
      <c r="P27" s="95"/>
    </row>
    <row r="28" ht="13" customHeight="true">
      <c r="A28" s="14"/>
      <c r="B28" s="27"/>
      <c r="C28" s="15"/>
      <c r="D28" s="15" t="s">
        <v>27</v>
      </c>
      <c r="E28" s="52" t="s">
        <v>33</v>
      </c>
      <c r="F28" s="60" t="n">
        <f>H28+J28+L28</f>
        <v>288</v>
      </c>
      <c r="G28" s="60" t="n">
        <f>I28+K28+M28</f>
        <v>995079</v>
      </c>
      <c r="H28" s="69" t="n">
        <v>288</v>
      </c>
      <c r="I28" s="69" t="n">
        <v>995079</v>
      </c>
      <c r="J28" s="69" t="n">
        <v>0</v>
      </c>
      <c r="K28" s="69" t="n">
        <v>0</v>
      </c>
      <c r="L28" s="69" t="n">
        <v>0</v>
      </c>
      <c r="M28" s="69" t="n">
        <v>0</v>
      </c>
      <c r="N28" s="69" t="n">
        <v>26</v>
      </c>
      <c r="O28" s="91"/>
      <c r="P28" s="95"/>
    </row>
    <row r="29" ht="13" customHeight="true">
      <c r="A29" s="14"/>
      <c r="B29" s="25" t="s">
        <v>14</v>
      </c>
      <c r="C29" s="13"/>
      <c r="D29" s="43" t="s">
        <v>24</v>
      </c>
      <c r="E29" s="52" t="s">
        <v>32</v>
      </c>
      <c r="F29" s="60" t="n">
        <f>H29+J29+L29</f>
        <v>5213</v>
      </c>
      <c r="G29" s="60" t="n">
        <f>I29+K29+M29</f>
        <v>17762642</v>
      </c>
      <c r="H29" s="68" t="n">
        <v>5213</v>
      </c>
      <c r="I29" s="68" t="n">
        <v>17762642</v>
      </c>
      <c r="J29" s="68" t="n">
        <v>0</v>
      </c>
      <c r="K29" s="68" t="n">
        <v>0</v>
      </c>
      <c r="L29" s="73" t="n">
        <v>0</v>
      </c>
      <c r="M29" s="73" t="n">
        <v>0</v>
      </c>
      <c r="N29" s="68" t="n">
        <v>31</v>
      </c>
      <c r="O29" s="91"/>
      <c r="P29" s="95"/>
    </row>
    <row r="30" ht="13" customHeight="true">
      <c r="A30" s="14"/>
      <c r="B30" s="26"/>
      <c r="C30" s="14"/>
      <c r="D30" s="15" t="s">
        <v>25</v>
      </c>
      <c r="E30" s="52" t="s">
        <v>33</v>
      </c>
      <c r="F30" s="60" t="n">
        <f>H30+J30+L30</f>
        <v>402</v>
      </c>
      <c r="G30" s="60" t="n">
        <f>I30+K30+M30</f>
        <v>1256327</v>
      </c>
      <c r="H30" s="68" t="n">
        <v>402</v>
      </c>
      <c r="I30" s="68" t="n">
        <v>1256327</v>
      </c>
      <c r="J30" s="68" t="n">
        <v>0</v>
      </c>
      <c r="K30" s="68" t="n">
        <v>0</v>
      </c>
      <c r="L30" s="73" t="n">
        <v>0</v>
      </c>
      <c r="M30" s="73" t="n">
        <v>0</v>
      </c>
      <c r="N30" s="68" t="n">
        <v>0</v>
      </c>
      <c r="O30" s="91"/>
      <c r="P30" s="95"/>
    </row>
    <row r="31" ht="13" customHeight="true">
      <c r="A31" s="14"/>
      <c r="B31" s="26"/>
      <c r="C31" s="14"/>
      <c r="D31" s="13" t="s">
        <v>26</v>
      </c>
      <c r="E31" s="52" t="s">
        <v>32</v>
      </c>
      <c r="F31" s="60" t="n">
        <f>H31+J31+L31</f>
        <v>9054</v>
      </c>
      <c r="G31" s="60" t="n">
        <f>I31+K31+M31</f>
        <v>28876577</v>
      </c>
      <c r="H31" s="69" t="n">
        <v>9054</v>
      </c>
      <c r="I31" s="69" t="n">
        <v>28876577</v>
      </c>
      <c r="J31" s="69" t="n">
        <v>0</v>
      </c>
      <c r="K31" s="69" t="n">
        <v>0</v>
      </c>
      <c r="L31" s="69" t="n">
        <v>0</v>
      </c>
      <c r="M31" s="69" t="n">
        <v>0</v>
      </c>
      <c r="N31" s="69" t="n">
        <v>63</v>
      </c>
      <c r="O31" s="91"/>
      <c r="P31" s="95"/>
    </row>
    <row r="32" ht="13" customHeight="true">
      <c r="A32" s="14"/>
      <c r="B32" s="27"/>
      <c r="C32" s="15"/>
      <c r="D32" s="15" t="s">
        <v>27</v>
      </c>
      <c r="E32" s="52" t="s">
        <v>33</v>
      </c>
      <c r="F32" s="60" t="n">
        <f>H32+J32+L32</f>
        <v>851</v>
      </c>
      <c r="G32" s="60" t="n">
        <f>I32+K32+M32</f>
        <v>2509616</v>
      </c>
      <c r="H32" s="69" t="n">
        <v>851</v>
      </c>
      <c r="I32" s="69" t="n">
        <v>2509616</v>
      </c>
      <c r="J32" s="69" t="n">
        <v>0</v>
      </c>
      <c r="K32" s="69" t="n">
        <v>0</v>
      </c>
      <c r="L32" s="69" t="n">
        <v>0</v>
      </c>
      <c r="M32" s="69" t="n">
        <v>0</v>
      </c>
      <c r="N32" s="69" t="n">
        <v>0</v>
      </c>
      <c r="O32" s="91"/>
      <c r="P32" s="95"/>
    </row>
    <row r="33" ht="13" customHeight="true">
      <c r="A33" s="14"/>
      <c r="B33" s="31" t="s">
        <v>15</v>
      </c>
      <c r="C33" s="37"/>
      <c r="D33" s="42" t="s">
        <v>28</v>
      </c>
      <c r="E33" s="51"/>
      <c r="F33" s="60" t="n">
        <f>H33+J33+L33</f>
        <v>0</v>
      </c>
      <c r="G33" s="60" t="n">
        <f>I33+K33+M33</f>
        <v>0</v>
      </c>
      <c r="H33" s="68" t="n">
        <v>0</v>
      </c>
      <c r="I33" s="73" t="n">
        <v>0</v>
      </c>
      <c r="J33" s="73" t="n">
        <v>0</v>
      </c>
      <c r="K33" s="68" t="n">
        <v>0</v>
      </c>
      <c r="L33" s="73" t="n">
        <v>0</v>
      </c>
      <c r="M33" s="73" t="n">
        <v>0</v>
      </c>
      <c r="N33" s="68" t="n">
        <v>0</v>
      </c>
      <c r="O33" s="91"/>
      <c r="P33" s="95"/>
    </row>
    <row r="34" ht="13" customHeight="true">
      <c r="A34" s="14"/>
      <c r="B34" s="32" t="s">
        <v>16</v>
      </c>
      <c r="C34" s="38"/>
      <c r="D34" s="42" t="s">
        <v>29</v>
      </c>
      <c r="E34" s="51"/>
      <c r="F34" s="60" t="n">
        <f>H34+J34+L34</f>
        <v>0</v>
      </c>
      <c r="G34" s="60" t="n">
        <f>I34+K34+M34</f>
        <v>0</v>
      </c>
      <c r="H34" s="69" t="n">
        <v>0</v>
      </c>
      <c r="I34" s="69" t="n">
        <v>0</v>
      </c>
      <c r="J34" s="69" t="n">
        <v>0</v>
      </c>
      <c r="K34" s="69" t="n">
        <v>0</v>
      </c>
      <c r="L34" s="69" t="n">
        <v>0</v>
      </c>
      <c r="M34" s="69" t="n">
        <v>0</v>
      </c>
      <c r="N34" s="69" t="n">
        <v>0</v>
      </c>
      <c r="O34" s="91"/>
      <c r="P34" s="95"/>
    </row>
    <row r="35" ht="13" customHeight="true">
      <c r="A35" s="14"/>
      <c r="B35" s="25" t="s">
        <v>17</v>
      </c>
      <c r="C35" s="13"/>
      <c r="D35" s="13" t="s">
        <v>24</v>
      </c>
      <c r="E35" s="52" t="s">
        <v>32</v>
      </c>
      <c r="F35" s="60" t="n">
        <f>H35+J35+L35</f>
        <v>30</v>
      </c>
      <c r="G35" s="60" t="n">
        <f>I35+K35+M35</f>
        <v>441903</v>
      </c>
      <c r="H35" s="70" t="n">
        <v>30</v>
      </c>
      <c r="I35" s="70" t="n">
        <v>441903</v>
      </c>
      <c r="J35" s="70" t="n">
        <v>0</v>
      </c>
      <c r="K35" s="70" t="n">
        <v>0</v>
      </c>
      <c r="L35" s="70" t="n">
        <v>0</v>
      </c>
      <c r="M35" s="70" t="n">
        <v>0</v>
      </c>
      <c r="N35" s="70" t="n">
        <v>0</v>
      </c>
      <c r="O35" s="91"/>
      <c r="P35" s="95"/>
    </row>
    <row r="36" ht="13" customHeight="true">
      <c r="A36" s="14"/>
      <c r="B36" s="26"/>
      <c r="C36" s="14"/>
      <c r="D36" s="15" t="s">
        <v>25</v>
      </c>
      <c r="E36" s="52" t="s">
        <v>33</v>
      </c>
      <c r="F36" s="60" t="n">
        <f>H36+J36+L36</f>
        <v>181</v>
      </c>
      <c r="G36" s="60" t="n">
        <f>I36+K36+M36</f>
        <v>1358391</v>
      </c>
      <c r="H36" s="70" t="n">
        <v>181</v>
      </c>
      <c r="I36" s="74" t="n">
        <v>1358391</v>
      </c>
      <c r="J36" s="70" t="n">
        <v>0</v>
      </c>
      <c r="K36" s="70" t="n">
        <v>0</v>
      </c>
      <c r="L36" s="70" t="n">
        <v>0</v>
      </c>
      <c r="M36" s="70" t="n">
        <v>0</v>
      </c>
      <c r="N36" s="70" t="n">
        <v>0</v>
      </c>
      <c r="O36" s="91"/>
      <c r="P36" s="95"/>
    </row>
    <row r="37" ht="13" customHeight="true">
      <c r="A37" s="14"/>
      <c r="B37" s="26"/>
      <c r="C37" s="14"/>
      <c r="D37" s="13" t="s">
        <v>26</v>
      </c>
      <c r="E37" s="52" t="s">
        <v>32</v>
      </c>
      <c r="F37" s="60" t="n">
        <f>H37+J37+L37</f>
        <v>53</v>
      </c>
      <c r="G37" s="60" t="n">
        <f>I37+K37+M37</f>
        <v>744703</v>
      </c>
      <c r="H37" s="69" t="n">
        <v>53</v>
      </c>
      <c r="I37" s="69" t="n">
        <v>744703</v>
      </c>
      <c r="J37" s="69" t="n">
        <v>0</v>
      </c>
      <c r="K37" s="69" t="n">
        <v>0</v>
      </c>
      <c r="L37" s="69" t="n">
        <v>0</v>
      </c>
      <c r="M37" s="69" t="n">
        <v>0</v>
      </c>
      <c r="N37" s="69" t="n">
        <v>0</v>
      </c>
      <c r="O37" s="91"/>
      <c r="P37" s="95"/>
    </row>
    <row r="38" ht="13" customHeight="true">
      <c r="A38" s="15"/>
      <c r="B38" s="27"/>
      <c r="C38" s="15"/>
      <c r="D38" s="15" t="s">
        <v>27</v>
      </c>
      <c r="E38" s="52" t="s">
        <v>33</v>
      </c>
      <c r="F38" s="60" t="n">
        <f>H38+J38+L38</f>
        <v>327</v>
      </c>
      <c r="G38" s="60" t="n">
        <f>I38+K38+M38</f>
        <v>2413754</v>
      </c>
      <c r="H38" s="69" t="n">
        <v>327</v>
      </c>
      <c r="I38" s="69" t="n">
        <v>2413754</v>
      </c>
      <c r="J38" s="69" t="n">
        <v>0</v>
      </c>
      <c r="K38" s="69" t="n">
        <v>0</v>
      </c>
      <c r="L38" s="69" t="n">
        <v>0</v>
      </c>
      <c r="M38" s="69" t="n">
        <v>0</v>
      </c>
      <c r="N38" s="69" t="n">
        <v>0</v>
      </c>
      <c r="O38" s="91"/>
      <c r="P38" s="95"/>
    </row>
    <row r="39" ht="13" customHeight="true">
      <c r="A39" s="16" t="s">
        <v>6</v>
      </c>
      <c r="B39" s="16"/>
      <c r="C39" s="13"/>
      <c r="D39" s="44" t="s">
        <v>28</v>
      </c>
      <c r="E39" s="53"/>
      <c r="F39" s="61" t="n">
        <f>H39+J39+L39</f>
        <v>4037</v>
      </c>
      <c r="G39" s="61" t="n">
        <f>I39+K39+M39</f>
        <v>6338093</v>
      </c>
      <c r="H39" s="71" t="n">
        <v>4037</v>
      </c>
      <c r="I39" s="71" t="n">
        <v>6338093</v>
      </c>
      <c r="J39" s="78" t="n">
        <v>0</v>
      </c>
      <c r="K39" s="71" t="n">
        <v>0</v>
      </c>
      <c r="L39" s="78" t="n">
        <v>0</v>
      </c>
      <c r="M39" s="78" t="n">
        <v>0</v>
      </c>
      <c r="N39" s="71" t="n">
        <v>3</v>
      </c>
      <c r="O39" s="91"/>
      <c r="P39" s="95"/>
    </row>
    <row r="40" ht="13" customHeight="true">
      <c r="A40" s="17"/>
      <c r="B40" s="17"/>
      <c r="C40" s="39"/>
      <c r="D40" s="45" t="s">
        <v>29</v>
      </c>
      <c r="E40" s="54"/>
      <c r="F40" s="62" t="n">
        <f>H40+J40+L40</f>
        <v>6263</v>
      </c>
      <c r="G40" s="62" t="n">
        <f>I40+K40+M40</f>
        <v>9856582</v>
      </c>
      <c r="H40" s="72" t="n">
        <v>6263</v>
      </c>
      <c r="I40" s="72" t="n">
        <v>9856582</v>
      </c>
      <c r="J40" s="72" t="n">
        <v>0</v>
      </c>
      <c r="K40" s="72" t="n">
        <v>0</v>
      </c>
      <c r="L40" s="72" t="n">
        <v>0</v>
      </c>
      <c r="M40" s="72" t="n">
        <v>0</v>
      </c>
      <c r="N40" s="72" t="n">
        <v>6</v>
      </c>
      <c r="O40" s="92"/>
      <c r="P40" s="95"/>
    </row>
    <row r="41" ht="12.75" s="18" customFormat="true" customHeight="true">
      <c r="A41" s="18" t="s">
        <v>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ht="12.75" s="18" customFormat="true" customHeight="true">
      <c r="A42" s="18" t="s">
        <v>8</v>
      </c>
      <c r="B42" s="34"/>
      <c r="C42" s="34"/>
      <c r="D42" s="34"/>
      <c r="E42" s="34"/>
      <c r="F42" s="33"/>
      <c r="H42" s="34"/>
      <c r="I42" s="34"/>
      <c r="J42" s="33"/>
      <c r="L42" s="34"/>
      <c r="M42" s="81" t="s">
        <v>51</v>
      </c>
      <c r="N42" s="81"/>
      <c r="O42" s="81"/>
    </row>
    <row r="43" ht="12.75" customHeight="true">
      <c r="A43" s="19" t="s">
        <v>9</v>
      </c>
      <c r="B43" s="21"/>
      <c r="C43" s="22"/>
      <c r="D43" s="22"/>
      <c r="E43" s="22"/>
      <c r="F43" s="34"/>
      <c r="G43" s="34"/>
      <c r="H43" s="34"/>
      <c r="I43" s="34"/>
      <c r="J43" s="34"/>
      <c r="K43" s="34"/>
      <c r="L43" s="34"/>
      <c r="M43" s="34"/>
      <c r="N43" s="34"/>
    </row>
    <row r="44" ht="12.75" customHeight="true">
      <c r="A44" s="20" t="s">
        <v>10</v>
      </c>
      <c r="B44" s="21"/>
      <c r="C44" s="22"/>
      <c r="D44" s="22"/>
      <c r="E44" s="22"/>
      <c r="F44" s="34"/>
      <c r="G44" s="34"/>
      <c r="H44" s="34"/>
      <c r="I44" s="34"/>
      <c r="J44" s="34"/>
      <c r="K44" s="34"/>
      <c r="L44" s="34"/>
      <c r="M44" s="34"/>
      <c r="N44" s="34"/>
    </row>
    <row r="45" ht="12.75" customHeight="true">
      <c r="A45" s="21"/>
      <c r="B45" s="19" t="s">
        <v>18</v>
      </c>
      <c r="C45" s="22"/>
      <c r="D45" s="22"/>
      <c r="E45" s="22"/>
      <c r="F45" s="34"/>
      <c r="G45" s="34"/>
      <c r="H45" s="34"/>
      <c r="I45" s="34"/>
      <c r="J45" s="34"/>
      <c r="K45" s="34"/>
      <c r="L45" s="34"/>
      <c r="M45" s="34"/>
      <c r="N45" s="34"/>
      <c r="O45" s="93"/>
    </row>
    <row r="46" ht="12.75" customHeight="true">
      <c r="A46" s="21"/>
      <c r="B46" s="19" t="s">
        <v>19</v>
      </c>
      <c r="C46" s="22"/>
      <c r="D46" s="22"/>
      <c r="E46" s="22"/>
      <c r="F46" s="34"/>
      <c r="G46" s="34"/>
      <c r="H46" s="34"/>
      <c r="I46" s="34"/>
      <c r="J46" s="34"/>
      <c r="K46" s="34"/>
      <c r="L46" s="34"/>
      <c r="M46" s="34"/>
      <c r="N46" s="34"/>
      <c r="O46" s="93"/>
    </row>
    <row r="47" ht="12" customHeight="true">
      <c r="A47" s="22"/>
      <c r="B47" s="35"/>
      <c r="C47" s="22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93"/>
    </row>
  </sheetData>
  <mergeCells>
    <mergeCell ref="B35:C38"/>
    <mergeCell ref="A39:C40"/>
    <mergeCell ref="D39:E39"/>
    <mergeCell ref="D40:E40"/>
    <mergeCell ref="M42:O42"/>
    <mergeCell ref="C21:C24"/>
    <mergeCell ref="B25:C28"/>
    <mergeCell ref="B29:C32"/>
    <mergeCell ref="B33:C33"/>
    <mergeCell ref="D33:E33"/>
    <mergeCell ref="B34:C34"/>
    <mergeCell ref="D34:E34"/>
    <mergeCell ref="O6:O8"/>
    <mergeCell ref="A9:C14"/>
    <mergeCell ref="D9:E9"/>
    <mergeCell ref="D10:E10"/>
    <mergeCell ref="A15:A38"/>
    <mergeCell ref="B15:C18"/>
    <mergeCell ref="B19:B24"/>
    <mergeCell ref="C19:C20"/>
    <mergeCell ref="D19:E19"/>
    <mergeCell ref="D20:E20"/>
    <mergeCell ref="H3:K3"/>
    <mergeCell ref="A4:O4"/>
    <mergeCell ref="F5:M5"/>
    <mergeCell ref="N5:O5"/>
    <mergeCell ref="A6:E8"/>
    <mergeCell ref="F6:G6"/>
    <mergeCell ref="H6:I6"/>
    <mergeCell ref="J6:K6"/>
    <mergeCell ref="L6:M6"/>
    <mergeCell ref="N6:N8"/>
    <mergeCell ref="A1:D1"/>
    <mergeCell ref="J1:L1"/>
    <mergeCell ref="N1:O1"/>
    <mergeCell ref="A2:D2"/>
    <mergeCell ref="J2:L2"/>
    <mergeCell ref="N2:O2"/>
  </mergeCells>
  <printOptions horizontalCentered="true"/>
  <pageMargins bottom="0.34" footer="0.27" header="0.31" left="0.393700787401575" right="0.393700787401575" top="0.4"/>
  <pageSetup paperSize="9" orientation="landscape" fitToHeight="0" fitToWidth="0" scale="96"/>
</worksheet>
</file>