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1"/>
  </bookViews>
  <sheets>
    <sheet name="20535-08-02-2表式" sheetId="1" r:id="rId1"/>
    <sheet name="續表" sheetId="2" r:id="rId2"/>
  </sheets>
  <definedNames/>
  <calcPr fullCalcOnLoad="1"/>
</workbook>
</file>

<file path=xl/sharedStrings.xml><?xml version="1.0" encoding="utf-8"?>
<sst xmlns="http://schemas.openxmlformats.org/spreadsheetml/2006/main" count="57" uniqueCount="43">
  <si>
    <t xml:space="preserve"> 公　開　類</t>
  </si>
  <si>
    <t xml:space="preserve"> 年　　　報</t>
  </si>
  <si>
    <t>臺中市污水下水道系統執行概況</t>
  </si>
  <si>
    <t xml:space="preserve">              中華民國109年</t>
  </si>
  <si>
    <t>鄉鎮市區別</t>
  </si>
  <si>
    <t xml:space="preserve"> 總    計</t>
  </si>
  <si>
    <t>次年2月底前編送</t>
  </si>
  <si>
    <t>年底人口數 (1)</t>
  </si>
  <si>
    <t>(人)</t>
  </si>
  <si>
    <t xml:space="preserve"> 總處理戶數</t>
  </si>
  <si>
    <t xml:space="preserve"> (2)=(3)+(4)+(5) </t>
  </si>
  <si>
    <t xml:space="preserve"> 當年 </t>
  </si>
  <si>
    <t>累計</t>
  </si>
  <si>
    <t>用 戶 接 管 戶 數 (戶)</t>
  </si>
  <si>
    <t xml:space="preserve">公共污水下水道 (3) </t>
  </si>
  <si>
    <t>編製機關</t>
  </si>
  <si>
    <t xml:space="preserve"> 表　　號 </t>
  </si>
  <si>
    <t>臺中市政府水利局</t>
  </si>
  <si>
    <t>20535-08-02-2</t>
  </si>
  <si>
    <t xml:space="preserve">  專用污水下水道 (4)</t>
  </si>
  <si>
    <t xml:space="preserve"> 填表</t>
  </si>
  <si>
    <t>資料來源：由本局污水營運科於內政部營建署-統計資料庫網際網路報送系統填報，依據污水下水道登記冊彙編。</t>
  </si>
  <si>
    <t>填表說明：本表編製1份，並依統計法規定永久保存，資料透過網際網路上傳至「臺中市公務統計行政管理系統」與內政部營建署-統計資料庫網際網路報送系統。</t>
  </si>
  <si>
    <t>附    註：1.CMY係指立方公尺/每年。
          2.有關年底人口數及戶量係依據內政部戶政司統計資料。
          3.自103年起普及率及處理率計算方式係依據污水下水道第五期建設計畫修正以接管戶數乘以各縣市戶量除以各縣市總人口數而得。</t>
  </si>
  <si>
    <t xml:space="preserve"> </t>
  </si>
  <si>
    <t>建築物污水處理設施設置戶(戶)</t>
  </si>
  <si>
    <t>(5)</t>
  </si>
  <si>
    <t xml:space="preserve"> 審核 </t>
  </si>
  <si>
    <t>臺中市污水下水道系統執行概況(續完)</t>
  </si>
  <si>
    <t xml:space="preserve"> 中華民國109年</t>
  </si>
  <si>
    <t>戶量</t>
  </si>
  <si>
    <t>(6)</t>
  </si>
  <si>
    <t>業務主管人員</t>
  </si>
  <si>
    <t>主辦統計人員</t>
  </si>
  <si>
    <t>污水處理率(％)</t>
  </si>
  <si>
    <t>(7)=(2)*(6)/(1)</t>
  </si>
  <si>
    <t xml:space="preserve">表　　號 </t>
  </si>
  <si>
    <t>公共污水下水道用戶接管普及率(％)</t>
  </si>
  <si>
    <t>(8)=(3)*(6)/(1)</t>
  </si>
  <si>
    <t>機關首長</t>
  </si>
  <si>
    <t>全年污水處理總量</t>
  </si>
  <si>
    <t xml:space="preserve"> (CMY)</t>
  </si>
  <si>
    <t>中華民國110年2月24日編製</t>
  </si>
</sst>
</file>

<file path=xl/styles.xml><?xml version="1.0" encoding="utf-8"?>
<styleSheet xmlns="http://schemas.openxmlformats.org/spreadsheetml/2006/main">
  <numFmts count="2">
    <numFmt numFmtId="188" formatCode="_-* #,##0.00_-;\-* #,##0.00_-;_-* &quot;-&quot;??_-;_-@_-"/>
    <numFmt numFmtId="189" formatCode="_-* #,##0_-;\-* #,##0_-;_-* &quot;-&quot;??_-;_-@_-"/>
  </numFmts>
  <fonts count="11">
    <font>
      <sz val="11"/>
      <color theme="1"/>
      <name val="Calibri"/>
      <family val="2"/>
    </font>
    <font>
      <sz val="10"/>
      <name val="Arial"/>
      <family val="2"/>
    </font>
    <font>
      <sz val="12"/>
      <color theme="1"/>
      <name val="新細明體"/>
      <family val="2"/>
    </font>
    <font>
      <sz val="12"/>
      <color theme="1"/>
      <name val="Arial"/>
      <family val="2"/>
    </font>
    <font>
      <sz val="16"/>
      <color theme="1"/>
      <name val="Arial"/>
      <family val="2"/>
    </font>
    <font>
      <sz val="10"/>
      <color theme="1"/>
      <name val="Arial"/>
      <family val="2"/>
    </font>
    <font>
      <sz val="11"/>
      <color theme="1"/>
      <name val="Arial"/>
      <family val="2"/>
    </font>
    <font>
      <sz val="12"/>
      <color theme="1"/>
      <name val="標楷體"/>
      <family val="2"/>
    </font>
    <font>
      <sz val="10"/>
      <color theme="1"/>
      <name val="標楷體"/>
      <family val="2"/>
    </font>
    <font>
      <b/>
      <sz val="16"/>
      <color theme="1"/>
      <name val="Arial"/>
      <family val="2"/>
    </font>
    <font>
      <b/>
      <u val="single"/>
      <sz val="16"/>
      <color theme="1"/>
      <name val="Arial"/>
      <family val="2"/>
    </font>
  </fonts>
  <fills count="2">
    <fill>
      <patternFill/>
    </fill>
    <fill>
      <patternFill patternType="gray125"/>
    </fill>
  </fills>
  <borders count="14">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Protection="0">
      <alignment vertical="center"/>
    </xf>
    <xf numFmtId="188" fontId="2" fillId="0" borderId="0" applyFont="0" applyFill="0" applyBorder="0" applyProtection="0">
      <alignment/>
    </xf>
    <xf numFmtId="9" fontId="2" fillId="0" borderId="0" applyFont="0" applyFill="0" applyBorder="0" applyProtection="0">
      <alignment/>
    </xf>
    <xf numFmtId="0" fontId="2" fillId="0" borderId="0" applyFill="0" applyBorder="0" applyAlignment="0" applyProtection="0"/>
  </cellStyleXfs>
  <cellXfs count="47">
    <xf numFmtId="0" fontId="0" fillId="0" borderId="0" xfId="0" applyNumberFormat="1" applyFont="1" applyFill="1" applyBorder="1" applyAlignment="1" applyProtection="1">
      <alignment/>
      <protection/>
    </xf>
    <xf numFmtId="0" fontId="2" fillId="0" borderId="0" xfId="20" applyNumberFormat="1" applyFont="1" applyAlignment="1">
      <alignment vertical="center"/>
    </xf>
    <xf numFmtId="188" fontId="2" fillId="0" borderId="0" xfId="21" applyNumberFormat="1" applyAlignment="1">
      <alignment vertical="center"/>
    </xf>
    <xf numFmtId="9" fontId="2" fillId="0" borderId="0" xfId="22" applyNumberFormat="1" applyAlignment="1">
      <alignment vertical="center"/>
    </xf>
    <xf numFmtId="0" fontId="2" fillId="0" borderId="0" xfId="23" applyNumberFormat="1" applyFont="1"/>
    <xf numFmtId="0" fontId="3" fillId="0" borderId="1" xfId="20" applyFont="1" applyBorder="1" applyAlignment="1">
      <alignment vertical="center"/>
    </xf>
    <xf numFmtId="0" fontId="4" fillId="0" borderId="2" xfId="20" applyFont="1" applyBorder="1" applyAlignment="1">
      <alignment horizontal="center" vertical="center"/>
    </xf>
    <xf numFmtId="0" fontId="5" fillId="0" borderId="3" xfId="20" applyFont="1" applyBorder="1" applyAlignment="1">
      <alignment horizontal="center" vertical="center"/>
    </xf>
    <xf numFmtId="0" fontId="3" fillId="0" borderId="4" xfId="20" applyFont="1" applyBorder="1" applyAlignment="1">
      <alignment horizontal="center" vertical="center"/>
    </xf>
    <xf numFmtId="0" fontId="3" fillId="0" borderId="5" xfId="20" applyFont="1" applyBorder="1" applyAlignment="1">
      <alignment horizontal="center" vertical="center"/>
    </xf>
    <xf numFmtId="0" fontId="3" fillId="0" borderId="6" xfId="20" applyFont="1" applyBorder="1" applyAlignment="1">
      <alignment horizontal="center" vertical="center"/>
    </xf>
    <xf numFmtId="0" fontId="3" fillId="0" borderId="4" xfId="20" applyFont="1" applyBorder="1" applyAlignment="1">
      <alignment vertical="center"/>
    </xf>
    <xf numFmtId="0" fontId="3" fillId="0" borderId="5" xfId="20" applyFont="1" applyBorder="1" applyAlignment="1">
      <alignment vertical="center"/>
    </xf>
    <xf numFmtId="0" fontId="3" fillId="0" borderId="6" xfId="20" applyFont="1" applyBorder="1" applyAlignment="1">
      <alignment vertical="center"/>
    </xf>
    <xf numFmtId="0" fontId="6" fillId="0" borderId="0" xfId="0" applyFont="1"/>
    <xf numFmtId="0" fontId="3" fillId="0" borderId="7" xfId="20" applyFont="1" applyBorder="1" applyAlignment="1">
      <alignment vertical="center"/>
    </xf>
    <xf numFmtId="0" fontId="3" fillId="0" borderId="8" xfId="20" applyFont="1" applyBorder="1" applyAlignment="1">
      <alignment horizontal="center" vertical="center" wrapText="1"/>
    </xf>
    <xf numFmtId="0" fontId="3" fillId="0" borderId="9" xfId="20" applyFont="1" applyBorder="1" applyAlignment="1">
      <alignment horizontal="center" vertical="center"/>
    </xf>
    <xf numFmtId="0" fontId="3" fillId="0" borderId="10" xfId="20" applyFont="1" applyBorder="1" applyAlignment="1">
      <alignment horizontal="center" vertical="center"/>
    </xf>
    <xf numFmtId="189" fontId="3" fillId="0" borderId="0" xfId="21" applyNumberFormat="1" applyFont="1" applyAlignment="1">
      <alignment vertical="center"/>
    </xf>
    <xf numFmtId="0" fontId="3" fillId="0" borderId="3" xfId="20" applyFont="1" applyBorder="1" applyAlignment="1">
      <alignment vertical="center"/>
    </xf>
    <xf numFmtId="49" fontId="5" fillId="0" borderId="3" xfId="20" applyNumberFormat="1" applyFont="1" applyBorder="1" applyAlignment="1">
      <alignment horizontal="center" vertical="center"/>
    </xf>
    <xf numFmtId="0" fontId="3" fillId="0" borderId="7" xfId="20" applyFont="1" applyBorder="1" applyAlignment="1">
      <alignment horizontal="center" vertical="center"/>
    </xf>
    <xf numFmtId="0" fontId="3" fillId="0" borderId="1" xfId="20" applyFont="1" applyBorder="1" applyAlignment="1">
      <alignment horizontal="center" vertical="center"/>
    </xf>
    <xf numFmtId="0" fontId="5" fillId="0" borderId="6" xfId="20" applyFont="1" applyBorder="1" applyAlignment="1">
      <alignment horizontal="right" vertical="center"/>
    </xf>
    <xf numFmtId="0" fontId="3" fillId="0" borderId="1" xfId="20" applyFont="1" applyBorder="1" applyAlignment="1">
      <alignment horizontal="center" vertical="center" wrapText="1"/>
    </xf>
    <xf numFmtId="0" fontId="3" fillId="0" borderId="11" xfId="20" applyFont="1" applyBorder="1" applyAlignment="1">
      <alignment horizontal="center" vertical="center"/>
    </xf>
    <xf numFmtId="14" fontId="3" fillId="0" borderId="11" xfId="20" applyNumberFormat="1" applyFont="1" applyBorder="1" applyAlignment="1">
      <alignment horizontal="center" vertical="center"/>
    </xf>
    <xf numFmtId="0" fontId="3" fillId="0" borderId="12" xfId="20" applyFont="1" applyBorder="1" applyAlignment="1">
      <alignment horizontal="center" vertical="center"/>
    </xf>
    <xf numFmtId="0" fontId="3" fillId="0" borderId="11" xfId="20" applyFont="1" applyBorder="1" applyAlignment="1">
      <alignment horizontal="center" vertical="center" wrapText="1"/>
    </xf>
    <xf numFmtId="0" fontId="7" fillId="0" borderId="0" xfId="20" applyFont="1" applyAlignment="1">
      <alignment vertical="center"/>
    </xf>
    <xf numFmtId="0" fontId="7" fillId="0" borderId="0" xfId="20" applyFont="1" applyAlignment="1">
      <alignment horizontal="center" vertical="center" wrapText="1"/>
    </xf>
    <xf numFmtId="0" fontId="7" fillId="0" borderId="0" xfId="20" applyFont="1" applyAlignment="1">
      <alignment horizontal="center" vertical="center"/>
    </xf>
    <xf numFmtId="0" fontId="8" fillId="0" borderId="0" xfId="20" applyFont="1" applyAlignment="1">
      <alignment vertical="center"/>
    </xf>
    <xf numFmtId="0" fontId="5" fillId="0" borderId="0" xfId="20" applyFont="1" applyAlignment="1">
      <alignment vertical="center"/>
    </xf>
    <xf numFmtId="0" fontId="3" fillId="0" borderId="0" xfId="20" applyFont="1" applyAlignment="1">
      <alignment vertical="center"/>
    </xf>
    <xf numFmtId="0" fontId="3" fillId="0" borderId="0" xfId="20" applyFont="1" applyAlignment="1">
      <alignment horizontal="left" vertical="top" wrapText="1"/>
    </xf>
    <xf numFmtId="0" fontId="3" fillId="0" borderId="13" xfId="20" applyFont="1" applyBorder="1" applyAlignment="1">
      <alignment horizontal="center" vertical="center" wrapText="1"/>
    </xf>
    <xf numFmtId="0" fontId="3" fillId="0" borderId="7" xfId="20" applyFont="1" applyBorder="1" applyAlignment="1">
      <alignment horizontal="center" vertical="center" wrapText="1"/>
    </xf>
    <xf numFmtId="0" fontId="9" fillId="0" borderId="0" xfId="20" applyFont="1" applyAlignment="1">
      <alignment vertical="center"/>
    </xf>
    <xf numFmtId="0" fontId="3" fillId="0" borderId="8" xfId="20" applyFont="1" applyBorder="1" applyAlignment="1">
      <alignment horizontal="center" vertical="center"/>
    </xf>
    <xf numFmtId="0" fontId="3" fillId="0" borderId="3" xfId="20" applyFont="1" applyBorder="1" applyAlignment="1">
      <alignment horizontal="right" vertical="center"/>
    </xf>
    <xf numFmtId="0" fontId="10" fillId="0" borderId="0" xfId="20" applyFont="1" applyAlignment="1">
      <alignment vertical="center"/>
    </xf>
    <xf numFmtId="10" fontId="3" fillId="0" borderId="0" xfId="22" applyNumberFormat="1" applyFont="1" applyAlignment="1">
      <alignment vertical="center"/>
    </xf>
    <xf numFmtId="0" fontId="3" fillId="0" borderId="13" xfId="20" applyFont="1" applyBorder="1" applyAlignment="1">
      <alignment horizontal="center" vertical="center"/>
    </xf>
    <xf numFmtId="0" fontId="3" fillId="0" borderId="0" xfId="23" applyFont="1" applyAlignment="1">
      <alignment horizontal="right" vertical="top"/>
    </xf>
    <xf numFmtId="0" fontId="2" fillId="0" borderId="0" xfId="20" applyFont="1" applyAlignment="1">
      <alignment vertical="center"/>
    </xf>
  </cellXfs>
  <cellStyles count="10">
    <cellStyle name="Normal" xfId="0"/>
    <cellStyle name="Percent" xfId="15"/>
    <cellStyle name="Currency" xfId="16"/>
    <cellStyle name="Currency [0]" xfId="17"/>
    <cellStyle name="Comma" xfId="18"/>
    <cellStyle name="Comma [0]" xfId="19"/>
    <cellStyle name="一般" xfId="20"/>
    <cellStyle name="千分位" xfId="21"/>
    <cellStyle name="百分比" xfId="22"/>
    <cellStyle name="一般_Sheet2"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H29"/>
  <sheetViews>
    <sheetView zoomScale="90" zoomScaleNormal="90" workbookViewId="0" topLeftCell="C1">
      <selection activeCell="L9" sqref="L9"/>
    </sheetView>
  </sheetViews>
  <sheetFormatPr defaultColWidth="9.00390625" defaultRowHeight="15"/>
  <cols>
    <col min="1" max="1" width="20.00390625" style="33" customWidth="1"/>
    <col min="2" max="2" width="22.140625" style="33" customWidth="1"/>
    <col min="3" max="3" width="20.421875" style="33" customWidth="1"/>
    <col min="4" max="4" width="19.421875" style="33" customWidth="1"/>
    <col min="5" max="5" width="18.421875" style="33" customWidth="1"/>
    <col min="6" max="6" width="16.8515625" style="33" customWidth="1"/>
    <col min="7" max="7" width="16.57421875" style="33" customWidth="1"/>
    <col min="8" max="8" width="16.00390625" style="33" customWidth="1"/>
    <col min="9" max="9" width="3.421875" style="33" customWidth="1"/>
    <col min="10" max="10" width="16.140625" style="33" customWidth="1"/>
    <col min="11" max="12" width="15.57421875" style="33" customWidth="1"/>
    <col min="13" max="13" width="17.8515625" style="33" customWidth="1"/>
    <col min="14" max="14" width="18.8515625" style="33" customWidth="1"/>
    <col min="15" max="15" width="16.57421875" style="33" customWidth="1"/>
    <col min="16" max="16" width="22.421875" style="33" customWidth="1"/>
    <col min="17" max="17" width="3.140625" style="33" customWidth="1"/>
    <col min="18" max="16384" width="9.28125" style="33" customWidth="1"/>
  </cols>
  <sheetData>
    <row r="1" spans="1:8" s="30" customFormat="1" ht="15">
      <c r="A1" s="5" t="s">
        <v>0</v>
      </c>
      <c r="B1" s="14"/>
      <c r="C1" s="14"/>
      <c r="D1" s="14"/>
      <c r="E1" s="14"/>
      <c r="F1" s="23" t="s">
        <v>15</v>
      </c>
      <c r="G1" s="26" t="s">
        <v>17</v>
      </c>
      <c r="H1" s="28"/>
    </row>
    <row r="2" spans="1:8" s="30" customFormat="1" ht="15">
      <c r="A2" s="5" t="s">
        <v>1</v>
      </c>
      <c r="B2" s="15" t="s">
        <v>6</v>
      </c>
      <c r="C2" s="20"/>
      <c r="D2" s="20"/>
      <c r="E2" s="24"/>
      <c r="F2" s="23" t="s">
        <v>16</v>
      </c>
      <c r="G2" s="27" t="s">
        <v>18</v>
      </c>
      <c r="H2" s="28"/>
    </row>
    <row r="3" spans="1:8" ht="29.25" customHeight="1">
      <c r="A3" s="6" t="s">
        <v>2</v>
      </c>
      <c r="B3" s="6"/>
      <c r="C3" s="6"/>
      <c r="D3" s="6"/>
      <c r="E3" s="6"/>
      <c r="F3" s="6"/>
      <c r="G3" s="6"/>
      <c r="H3" s="6"/>
    </row>
    <row r="4" spans="1:8" ht="16.5" customHeight="1">
      <c r="A4" s="7" t="s">
        <v>3</v>
      </c>
      <c r="B4" s="7"/>
      <c r="C4" s="21"/>
      <c r="D4" s="7"/>
      <c r="E4" s="7"/>
      <c r="F4" s="7"/>
      <c r="G4" s="7"/>
      <c r="H4" s="7"/>
    </row>
    <row r="5" spans="1:8" s="31" customFormat="1" ht="16.5" customHeight="1">
      <c r="A5" s="8" t="s">
        <v>4</v>
      </c>
      <c r="B5" s="16" t="s">
        <v>7</v>
      </c>
      <c r="C5" s="16" t="s">
        <v>9</v>
      </c>
      <c r="D5" s="16"/>
      <c r="E5" s="25" t="s">
        <v>13</v>
      </c>
      <c r="F5" s="25"/>
      <c r="G5" s="25"/>
      <c r="H5" s="29"/>
    </row>
    <row r="6" spans="1:8" s="32" customFormat="1" ht="15">
      <c r="A6" s="9"/>
      <c r="B6" s="17"/>
      <c r="C6" s="22" t="s">
        <v>10</v>
      </c>
      <c r="D6" s="10"/>
      <c r="E6" s="23" t="s">
        <v>14</v>
      </c>
      <c r="F6" s="23"/>
      <c r="G6" s="23" t="s">
        <v>19</v>
      </c>
      <c r="H6" s="26"/>
    </row>
    <row r="7" spans="1:8" s="32" customFormat="1" ht="15">
      <c r="A7" s="10"/>
      <c r="B7" s="18" t="s">
        <v>8</v>
      </c>
      <c r="C7" s="23" t="s">
        <v>11</v>
      </c>
      <c r="D7" s="23" t="s">
        <v>12</v>
      </c>
      <c r="E7" s="23" t="s">
        <v>11</v>
      </c>
      <c r="F7" s="23" t="s">
        <v>12</v>
      </c>
      <c r="G7" s="23" t="s">
        <v>11</v>
      </c>
      <c r="H7" s="26" t="s">
        <v>12</v>
      </c>
    </row>
    <row r="8" spans="1:8" s="30" customFormat="1" ht="20.25" customHeight="1">
      <c r="A8" s="11" t="s">
        <v>5</v>
      </c>
      <c r="B8" s="19">
        <v>2820787</v>
      </c>
      <c r="C8" s="19">
        <f>E8+G8+'續表'!B8</f>
        <v>44857</v>
      </c>
      <c r="D8" s="19">
        <f>F8+H8+'續表'!C8</f>
        <v>666794</v>
      </c>
      <c r="E8" s="19">
        <v>29434</v>
      </c>
      <c r="F8" s="19">
        <f>194979+E8</f>
        <v>224413</v>
      </c>
      <c r="G8" s="19">
        <f>H8-101182</f>
        <v>6390</v>
      </c>
      <c r="H8" s="19">
        <f>107572</f>
        <v>107572</v>
      </c>
    </row>
    <row r="9" spans="1:8" s="30" customFormat="1" ht="57.75" customHeight="1">
      <c r="A9" s="12"/>
      <c r="B9" s="14"/>
      <c r="C9" s="14"/>
      <c r="D9" s="14"/>
      <c r="E9" s="14"/>
      <c r="F9" s="14"/>
      <c r="G9" s="14"/>
      <c r="H9" s="14"/>
    </row>
    <row r="10" spans="1:8" s="30" customFormat="1" ht="57.75" customHeight="1">
      <c r="A10" s="12"/>
      <c r="B10" s="14"/>
      <c r="C10" s="14"/>
      <c r="D10" s="14"/>
      <c r="E10" s="14"/>
      <c r="F10" s="14"/>
      <c r="G10" s="14"/>
      <c r="H10" s="14"/>
    </row>
    <row r="11" spans="1:8" s="30" customFormat="1" ht="57.75" customHeight="1">
      <c r="A11" s="12"/>
      <c r="B11" s="14"/>
      <c r="C11" s="14"/>
      <c r="D11" s="14"/>
      <c r="E11" s="14"/>
      <c r="F11" s="14"/>
      <c r="G11" s="14"/>
      <c r="H11" s="14"/>
    </row>
    <row r="12" spans="1:8" s="30" customFormat="1" ht="57.75" customHeight="1">
      <c r="A12" s="12"/>
      <c r="B12" s="14"/>
      <c r="C12" s="14"/>
      <c r="D12" s="14"/>
      <c r="E12" s="14"/>
      <c r="F12" s="14"/>
      <c r="G12" s="14"/>
      <c r="H12" s="14"/>
    </row>
    <row r="13" spans="1:8" s="30" customFormat="1" ht="57.75" customHeight="1">
      <c r="A13" s="12"/>
      <c r="B13" s="14"/>
      <c r="C13" s="14"/>
      <c r="D13" s="14"/>
      <c r="E13" s="14"/>
      <c r="F13" s="14"/>
      <c r="G13" s="14"/>
      <c r="H13" s="14"/>
    </row>
    <row r="14" spans="1:8" s="30" customFormat="1" ht="57.75" customHeight="1">
      <c r="A14" s="12"/>
      <c r="B14" s="14"/>
      <c r="C14" s="14"/>
      <c r="D14" s="14"/>
      <c r="E14" s="14"/>
      <c r="F14" s="14"/>
      <c r="G14" s="14"/>
      <c r="H14" s="14"/>
    </row>
    <row r="15" spans="1:8" s="30" customFormat="1" ht="14.15" customHeight="1">
      <c r="A15" s="13"/>
      <c r="B15" s="20"/>
      <c r="C15" s="20"/>
      <c r="D15" s="20"/>
      <c r="E15" s="20"/>
      <c r="F15" s="20"/>
      <c r="G15" s="20"/>
      <c r="H15" s="20"/>
    </row>
    <row r="16" spans="1:8" s="30" customFormat="1" ht="15">
      <c r="A16" s="14"/>
      <c r="B16" s="14"/>
      <c r="C16" s="14"/>
      <c r="D16" s="14"/>
      <c r="E16" s="14"/>
      <c r="F16" s="14"/>
      <c r="G16" s="14"/>
      <c r="H16" s="14"/>
    </row>
    <row r="17" spans="1:8" s="30" customFormat="1" ht="14.15" customHeight="1">
      <c r="A17" s="14"/>
      <c r="B17" s="14"/>
      <c r="C17" s="14"/>
      <c r="D17" s="14"/>
      <c r="E17" s="14"/>
      <c r="F17" s="14"/>
      <c r="G17" s="14"/>
      <c r="H17" s="14"/>
    </row>
    <row r="18" spans="1:8" s="30" customFormat="1" ht="14.15" customHeight="1">
      <c r="A18" s="14"/>
      <c r="B18" s="14"/>
      <c r="C18" s="14"/>
      <c r="D18" s="14"/>
      <c r="E18" s="14"/>
      <c r="F18" s="14"/>
      <c r="G18" s="14"/>
      <c r="H18" s="14"/>
    </row>
    <row r="19" spans="1:8" s="30" customFormat="1" ht="14.15" customHeight="1">
      <c r="A19" s="14"/>
      <c r="B19" s="14"/>
      <c r="C19" s="14"/>
      <c r="D19" s="14"/>
      <c r="E19" s="14"/>
      <c r="F19" s="14"/>
      <c r="G19" s="14"/>
      <c r="H19" s="14"/>
    </row>
    <row r="20" spans="1:8" s="30" customFormat="1" ht="14.15" customHeight="1">
      <c r="A20" s="14"/>
      <c r="B20" s="14"/>
      <c r="C20" s="14"/>
      <c r="D20" s="14"/>
      <c r="E20" s="14"/>
      <c r="F20" s="14"/>
      <c r="G20" s="14"/>
      <c r="H20" s="14"/>
    </row>
    <row r="21" spans="1:8" s="30" customFormat="1" ht="15">
      <c r="A21" s="14"/>
      <c r="B21" s="14"/>
      <c r="C21" s="14"/>
      <c r="D21" s="14"/>
      <c r="E21" s="14"/>
      <c r="F21" s="14"/>
      <c r="G21" s="14"/>
      <c r="H21" s="14"/>
    </row>
    <row r="22" spans="1:8" s="30" customFormat="1" ht="15">
      <c r="A22" s="14"/>
      <c r="B22" s="14"/>
      <c r="C22" s="14"/>
      <c r="D22" s="14"/>
      <c r="E22" s="14"/>
      <c r="F22" s="14"/>
      <c r="G22" s="14"/>
      <c r="H22" s="14"/>
    </row>
    <row r="23" spans="1:8" s="30" customFormat="1" ht="15">
      <c r="A23" s="14"/>
      <c r="B23" s="14"/>
      <c r="C23" s="14"/>
      <c r="D23" s="14"/>
      <c r="E23" s="14"/>
      <c r="F23" s="14"/>
      <c r="G23" s="14"/>
      <c r="H23" s="14"/>
    </row>
    <row r="24" spans="1:8" s="30" customFormat="1" ht="15">
      <c r="A24" s="14"/>
      <c r="B24" s="14"/>
      <c r="C24" s="14"/>
      <c r="D24" s="14"/>
      <c r="E24" s="14"/>
      <c r="F24" s="14"/>
      <c r="G24" s="14"/>
      <c r="H24" s="14"/>
    </row>
    <row r="25" spans="1:8" s="30" customFormat="1" ht="15">
      <c r="A25" s="14"/>
      <c r="B25" s="14"/>
      <c r="C25" s="14"/>
      <c r="D25" s="14"/>
      <c r="E25" s="14"/>
      <c r="F25" s="14"/>
      <c r="G25" s="14"/>
      <c r="H25" s="14"/>
    </row>
    <row r="26" spans="1:8" ht="15">
      <c r="A26" s="14"/>
      <c r="B26" s="14"/>
      <c r="C26" s="14"/>
      <c r="D26" s="14"/>
      <c r="E26" s="14"/>
      <c r="F26" s="14"/>
      <c r="G26" s="14"/>
      <c r="H26" s="14"/>
    </row>
    <row r="27" spans="1:8" ht="15">
      <c r="A27" s="14"/>
      <c r="B27" s="14"/>
      <c r="C27" s="14"/>
      <c r="D27" s="14"/>
      <c r="E27" s="14"/>
      <c r="F27" s="14"/>
      <c r="G27" s="14"/>
      <c r="H27" s="14"/>
    </row>
    <row r="28" spans="1:8" ht="15">
      <c r="A28" s="14"/>
      <c r="B28" s="14"/>
      <c r="C28" s="14"/>
      <c r="D28" s="14"/>
      <c r="E28" s="14"/>
      <c r="F28" s="14"/>
      <c r="G28" s="14"/>
      <c r="H28" s="14"/>
    </row>
    <row r="29" spans="1:8" ht="15">
      <c r="A29" s="14"/>
      <c r="B29" s="14"/>
      <c r="C29" s="14"/>
      <c r="D29" s="14"/>
      <c r="E29" s="14"/>
      <c r="F29" s="14"/>
      <c r="G29" s="14"/>
      <c r="H29" s="14"/>
    </row>
  </sheetData>
  <mergeCells count="11">
    <mergeCell ref="A3:H3"/>
    <mergeCell ref="A4:H4"/>
    <mergeCell ref="G1:H1"/>
    <mergeCell ref="G2:H2"/>
    <mergeCell ref="E5:H5"/>
    <mergeCell ref="E6:F6"/>
    <mergeCell ref="G6:H6"/>
    <mergeCell ref="A5:A7"/>
    <mergeCell ref="C6:D6"/>
    <mergeCell ref="B5:B6"/>
    <mergeCell ref="C5:D5"/>
  </mergeCells>
  <printOptions/>
  <pageMargins left="0.748031496062992" right="0.748031496062992" top="0.590551181102362" bottom="0.196850393700787" header="0.708661417322835" footer="0.511811023622047"/>
  <pageSetup fitToHeight="0" fitToWidth="0" horizontalDpi="600" verticalDpi="600" orientation="landscape" paperSize="9" scale="86"/>
</worksheet>
</file>

<file path=xl/worksheets/sheet2.xml><?xml version="1.0" encoding="utf-8"?>
<worksheet xmlns="http://schemas.openxmlformats.org/spreadsheetml/2006/main" xmlns:r="http://schemas.openxmlformats.org/officeDocument/2006/relationships">
  <dimension ref="A1:K22"/>
  <sheetViews>
    <sheetView tabSelected="1" zoomScale="90" zoomScaleNormal="90" workbookViewId="0" topLeftCell="A16">
      <selection activeCell="L22" sqref="L22"/>
    </sheetView>
  </sheetViews>
  <sheetFormatPr defaultColWidth="9.00390625" defaultRowHeight="15"/>
  <cols>
    <col min="1" max="1" width="19.57421875" style="46" customWidth="1"/>
    <col min="2" max="2" width="20.421875" style="46" customWidth="1"/>
    <col min="3" max="4" width="17.421875" style="46" customWidth="1"/>
    <col min="5" max="6" width="19.8515625" style="46" customWidth="1"/>
    <col min="7" max="7" width="24.8515625" style="46" customWidth="1"/>
    <col min="8" max="8" width="9.00390625" style="46" hidden="1" customWidth="1"/>
    <col min="9" max="16384" width="9.28125" style="46" customWidth="1"/>
  </cols>
  <sheetData>
    <row r="1" spans="1:11" ht="15">
      <c r="A1" s="5" t="s">
        <v>0</v>
      </c>
      <c r="B1" s="35" t="s">
        <v>24</v>
      </c>
      <c r="C1" s="35"/>
      <c r="D1" s="35"/>
      <c r="E1" s="35"/>
      <c r="F1" s="23" t="s">
        <v>15</v>
      </c>
      <c r="G1" s="26" t="s">
        <v>17</v>
      </c>
      <c r="H1" s="28"/>
      <c r="I1" s="14"/>
      <c r="J1" s="14"/>
      <c r="K1" s="14"/>
    </row>
    <row r="2" spans="1:11" ht="15">
      <c r="A2" s="5" t="s">
        <v>1</v>
      </c>
      <c r="B2" s="15" t="s">
        <v>6</v>
      </c>
      <c r="C2" s="20"/>
      <c r="D2" s="20"/>
      <c r="E2" s="41"/>
      <c r="F2" s="23" t="s">
        <v>36</v>
      </c>
      <c r="G2" s="27" t="s">
        <v>18</v>
      </c>
      <c r="H2" s="28"/>
      <c r="I2" s="14"/>
      <c r="J2" s="14"/>
      <c r="K2" s="14"/>
    </row>
    <row r="3" spans="1:11" ht="15">
      <c r="A3" s="34"/>
      <c r="B3" s="34"/>
      <c r="C3" s="39" t="s">
        <v>28</v>
      </c>
      <c r="D3" s="39"/>
      <c r="E3" s="42"/>
      <c r="F3" s="34"/>
      <c r="G3" s="34"/>
      <c r="H3" s="14"/>
      <c r="I3" s="14"/>
      <c r="J3" s="14"/>
      <c r="K3" s="14"/>
    </row>
    <row r="4" spans="1:11" ht="15">
      <c r="A4" s="34"/>
      <c r="B4" s="34"/>
      <c r="C4" s="21" t="s">
        <v>29</v>
      </c>
      <c r="D4" s="7"/>
      <c r="E4" s="7"/>
      <c r="F4" s="7"/>
      <c r="G4" s="34"/>
      <c r="H4" s="14"/>
      <c r="I4" s="14"/>
      <c r="J4" s="14"/>
      <c r="K4" s="14"/>
    </row>
    <row r="5" spans="1:11" ht="16.5" customHeight="1">
      <c r="A5" s="8" t="s">
        <v>4</v>
      </c>
      <c r="B5" s="37" t="s">
        <v>25</v>
      </c>
      <c r="C5" s="8"/>
      <c r="D5" s="40" t="s">
        <v>30</v>
      </c>
      <c r="E5" s="25" t="s">
        <v>34</v>
      </c>
      <c r="F5" s="25" t="s">
        <v>37</v>
      </c>
      <c r="G5" s="29" t="s">
        <v>40</v>
      </c>
      <c r="H5" s="14"/>
      <c r="I5" s="14"/>
      <c r="J5" s="14"/>
      <c r="K5" s="14"/>
    </row>
    <row r="6" spans="1:11" ht="15">
      <c r="A6" s="9"/>
      <c r="B6" s="38" t="s">
        <v>26</v>
      </c>
      <c r="C6" s="10"/>
      <c r="D6" s="17"/>
      <c r="E6" s="40"/>
      <c r="F6" s="40"/>
      <c r="G6" s="44"/>
      <c r="H6" s="14"/>
      <c r="I6" s="14"/>
      <c r="J6" s="14"/>
      <c r="K6" s="14"/>
    </row>
    <row r="7" spans="1:11" ht="15">
      <c r="A7" s="10"/>
      <c r="B7" s="28" t="s">
        <v>11</v>
      </c>
      <c r="C7" s="23" t="s">
        <v>12</v>
      </c>
      <c r="D7" s="18" t="s">
        <v>31</v>
      </c>
      <c r="E7" s="18" t="s">
        <v>35</v>
      </c>
      <c r="F7" s="18" t="s">
        <v>38</v>
      </c>
      <c r="G7" s="22" t="s">
        <v>41</v>
      </c>
      <c r="H7" s="14"/>
      <c r="I7" s="14"/>
      <c r="J7" s="14"/>
      <c r="K7" s="14"/>
    </row>
    <row r="8" spans="1:11" ht="40.5" customHeight="1">
      <c r="A8" s="12" t="s">
        <v>5</v>
      </c>
      <c r="B8" s="19">
        <f>C8-325776</f>
        <v>9033</v>
      </c>
      <c r="C8" s="19">
        <v>334809</v>
      </c>
      <c r="D8" s="35">
        <v>2.81</v>
      </c>
      <c r="E8" s="43">
        <v>0.6643</v>
      </c>
      <c r="F8" s="43">
        <f>ROUND('20535-08-02-2表式'!F8*'續表'!D8/'20535-08-02-2表式'!B8,4)</f>
        <v>0.2236</v>
      </c>
      <c r="G8" s="19">
        <v>44978750</v>
      </c>
      <c r="H8" s="14"/>
      <c r="I8" s="14"/>
      <c r="J8" s="14"/>
      <c r="K8" s="14"/>
    </row>
    <row r="9" spans="1:11" ht="40.5" customHeight="1">
      <c r="A9" s="12"/>
      <c r="B9" s="35"/>
      <c r="C9" s="35"/>
      <c r="D9" s="35"/>
      <c r="E9" s="35"/>
      <c r="F9" s="35"/>
      <c r="G9" s="35"/>
      <c r="H9" s="14"/>
      <c r="I9" s="14"/>
      <c r="J9" s="14"/>
      <c r="K9" s="14"/>
    </row>
    <row r="10" spans="1:11" ht="40.5" customHeight="1">
      <c r="A10" s="12"/>
      <c r="B10" s="35"/>
      <c r="C10" s="35"/>
      <c r="D10" s="35"/>
      <c r="E10" s="35"/>
      <c r="F10" s="35"/>
      <c r="G10" s="35"/>
      <c r="H10" s="14"/>
      <c r="I10" s="14"/>
      <c r="J10" s="14"/>
      <c r="K10" s="14"/>
    </row>
    <row r="11" spans="1:11" ht="40.5" customHeight="1">
      <c r="A11" s="12"/>
      <c r="B11" s="35"/>
      <c r="C11" s="35"/>
      <c r="D11" s="35"/>
      <c r="E11" s="35"/>
      <c r="F11" s="35"/>
      <c r="G11" s="35"/>
      <c r="H11" s="14"/>
      <c r="I11" s="14"/>
      <c r="J11" s="14"/>
      <c r="K11" s="14"/>
    </row>
    <row r="12" spans="1:11" ht="40.5" customHeight="1">
      <c r="A12" s="12"/>
      <c r="B12" s="35"/>
      <c r="C12" s="35"/>
      <c r="D12" s="35"/>
      <c r="E12" s="35"/>
      <c r="F12" s="35"/>
      <c r="G12" s="35"/>
      <c r="H12" s="14"/>
      <c r="I12" s="14"/>
      <c r="J12" s="14"/>
      <c r="K12" s="14"/>
    </row>
    <row r="13" spans="1:11" ht="40.5" customHeight="1">
      <c r="A13" s="12"/>
      <c r="B13" s="35"/>
      <c r="C13" s="35"/>
      <c r="D13" s="35"/>
      <c r="E13" s="35"/>
      <c r="F13" s="35"/>
      <c r="G13" s="35"/>
      <c r="H13" s="14"/>
      <c r="I13" s="14"/>
      <c r="J13" s="14"/>
      <c r="K13" s="14"/>
    </row>
    <row r="14" spans="1:11" ht="40.5" customHeight="1">
      <c r="A14" s="12"/>
      <c r="B14" s="35"/>
      <c r="C14" s="35"/>
      <c r="D14" s="35"/>
      <c r="E14" s="35"/>
      <c r="F14" s="35"/>
      <c r="G14" s="35"/>
      <c r="H14" s="14"/>
      <c r="I14" s="14"/>
      <c r="J14" s="14"/>
      <c r="K14" s="14"/>
    </row>
    <row r="15" spans="1:11" ht="40.5" customHeight="1">
      <c r="A15" s="13"/>
      <c r="B15" s="15"/>
      <c r="C15" s="20"/>
      <c r="D15" s="20"/>
      <c r="E15" s="20"/>
      <c r="F15" s="20"/>
      <c r="G15" s="20"/>
      <c r="H15" s="14"/>
      <c r="I15" s="14"/>
      <c r="J15" s="14"/>
      <c r="K15" s="14"/>
    </row>
    <row r="16" spans="1:11" ht="15">
      <c r="A16" s="35"/>
      <c r="B16" s="35"/>
      <c r="C16" s="35"/>
      <c r="D16" s="35"/>
      <c r="E16" s="35"/>
      <c r="F16" s="35"/>
      <c r="G16" s="45" t="s">
        <v>42</v>
      </c>
      <c r="H16" s="14"/>
      <c r="I16" s="14"/>
      <c r="J16" s="14"/>
      <c r="K16" s="14"/>
    </row>
    <row r="17" spans="1:11" ht="15">
      <c r="A17" s="35" t="s">
        <v>20</v>
      </c>
      <c r="B17" s="35" t="s">
        <v>27</v>
      </c>
      <c r="C17" s="35"/>
      <c r="D17" s="35" t="s">
        <v>32</v>
      </c>
      <c r="E17" s="14"/>
      <c r="F17" s="35" t="s">
        <v>39</v>
      </c>
      <c r="G17" s="35"/>
      <c r="H17" s="14"/>
      <c r="I17" s="14"/>
      <c r="J17" s="14"/>
      <c r="K17" s="14"/>
    </row>
    <row r="18" spans="1:11" ht="15">
      <c r="A18" s="35"/>
      <c r="B18" s="35"/>
      <c r="C18" s="35"/>
      <c r="D18" s="35" t="s">
        <v>33</v>
      </c>
      <c r="E18" s="14"/>
      <c r="F18" s="35"/>
      <c r="G18" s="35"/>
      <c r="H18" s="14"/>
      <c r="I18" s="14"/>
      <c r="J18" s="14"/>
      <c r="K18" s="14"/>
    </row>
    <row r="19" spans="1:11" ht="15">
      <c r="A19" s="35"/>
      <c r="B19" s="35"/>
      <c r="C19" s="35"/>
      <c r="D19" s="35"/>
      <c r="E19" s="35"/>
      <c r="F19" s="35"/>
      <c r="G19" s="35"/>
      <c r="H19" s="14"/>
      <c r="I19" s="14"/>
      <c r="J19" s="14"/>
      <c r="K19" s="14"/>
    </row>
    <row r="20" spans="1:11" ht="15">
      <c r="A20" s="35" t="s">
        <v>21</v>
      </c>
      <c r="B20" s="35"/>
      <c r="C20" s="35"/>
      <c r="D20" s="35"/>
      <c r="E20" s="35"/>
      <c r="F20" s="35"/>
      <c r="G20" s="35"/>
      <c r="H20" s="14"/>
      <c r="I20" s="14"/>
      <c r="J20" s="14"/>
      <c r="K20" s="14"/>
    </row>
    <row r="21" spans="1:11" ht="15">
      <c r="A21" s="35" t="s">
        <v>22</v>
      </c>
      <c r="B21" s="35"/>
      <c r="C21" s="35"/>
      <c r="D21" s="35"/>
      <c r="E21" s="35"/>
      <c r="F21" s="35"/>
      <c r="G21" s="35"/>
      <c r="H21" s="14"/>
      <c r="I21" s="14"/>
      <c r="J21" s="14"/>
      <c r="K21" s="14"/>
    </row>
    <row r="22" spans="1:11" ht="69.75" customHeight="1">
      <c r="A22" s="36" t="s">
        <v>23</v>
      </c>
      <c r="B22" s="36"/>
      <c r="C22" s="36"/>
      <c r="D22" s="36"/>
      <c r="E22" s="36"/>
      <c r="F22" s="36"/>
      <c r="G22" s="36"/>
      <c r="H22" s="14"/>
      <c r="I22" s="14"/>
      <c r="J22" s="14"/>
      <c r="K22" s="14"/>
    </row>
  </sheetData>
  <mergeCells count="11">
    <mergeCell ref="A5:A7"/>
    <mergeCell ref="B6:C6"/>
    <mergeCell ref="B5:C5"/>
    <mergeCell ref="D5:D6"/>
    <mergeCell ref="A22:G22"/>
    <mergeCell ref="G1:H1"/>
    <mergeCell ref="G2:H2"/>
    <mergeCell ref="C4:F4"/>
    <mergeCell ref="F5:F6"/>
    <mergeCell ref="G5:G6"/>
    <mergeCell ref="E5:E6"/>
  </mergeCells>
  <printOptions horizontalCentered="1" verticalCentered="1"/>
  <pageMargins left="0.748031496062992" right="0.748031496062992" top="0.590551181102362" bottom="0.196850393700787" header="0.511811023622047" footer="0.31496062992126"/>
  <pageSetup fitToHeight="0" fitToWidth="0" horizontalDpi="600" verticalDpi="600" orientation="landscape" paperSize="9" scale="8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