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484" activeTab="0"/>
  </bookViews>
  <sheets>
    <sheet name="機關年齡分" sheetId="1" r:id="rId1"/>
  </sheets>
  <definedNames/>
  <calcPr calcId="162913"/>
</workbook>
</file>

<file path=xl/sharedStrings.xml><?xml version="1.0" encoding="utf-8"?>
<sst xmlns="http://schemas.openxmlformats.org/spreadsheetml/2006/main" count="65" uniqueCount="43">
  <si>
    <t>公開類</t>
  </si>
  <si>
    <t>年  報</t>
  </si>
  <si>
    <t>臺中市政府所屬各機關公務人員人數按年齡分</t>
  </si>
  <si>
    <t>項　目　別</t>
  </si>
  <si>
    <t>總　　　　　計</t>
  </si>
  <si>
    <t>　　　男</t>
  </si>
  <si>
    <t>　　　女</t>
  </si>
  <si>
    <t>　民選首長</t>
  </si>
  <si>
    <t>　政務人員</t>
  </si>
  <si>
    <t>　　簡任（派）</t>
  </si>
  <si>
    <t>　　薦任（派）</t>
  </si>
  <si>
    <t>　　委任（派）</t>
  </si>
  <si>
    <t>　雇　　員</t>
  </si>
  <si>
    <t>　醫事人員</t>
  </si>
  <si>
    <t>　    教師(含校長)</t>
  </si>
  <si>
    <t>　警　　監</t>
  </si>
  <si>
    <t>　警　　正</t>
  </si>
  <si>
    <t>　警　　佐</t>
  </si>
  <si>
    <t>填表                   　         　　審核　                              　　　　業務主管人員                　              　　　機關首長</t>
  </si>
  <si>
    <t xml:space="preserve">　　　　　　　　　   　　                                                         主辦統計人員                                                          </t>
  </si>
  <si>
    <t>次年2月底前填報</t>
  </si>
  <si>
    <t>總計</t>
  </si>
  <si>
    <t>19歲以下</t>
  </si>
  <si>
    <t>中華民國109年底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</si>
  <si>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</si>
  <si>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</si>
  <si>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</si>
  <si>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</si>
  <si>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</si>
  <si>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</si>
  <si>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</si>
  <si>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</si>
  <si>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編製機關</t>
  </si>
  <si>
    <t>表    號</t>
  </si>
  <si>
    <t>60-64歲</t>
  </si>
  <si>
    <t>臺中市政府人事處</t>
  </si>
  <si>
    <t>30439-03-01-2</t>
  </si>
  <si>
    <t>單位：人</t>
  </si>
  <si>
    <t>65歲以上</t>
  </si>
  <si>
    <t>平均年齡(歲)</t>
  </si>
  <si>
    <t>中華民國110年1月20日編製</t>
  </si>
  <si>
    <t>資料來源：由本府所屬各機關人事室於臺中市政府人事處人事服務網填報，本處人力科彙整編製。</t>
  </si>
  <si>
    <t>填表說明：本表編製一份，並依統計法規定永久保存，資料透過網際網路上傳至「臺中市公務統計行政管理系統」。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</si>
</sst>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_(* #,##0.00_);_(* \(#,##0.00\);_(* &quot;-&quot;_);_(@_)"/>
    <numFmt numFmtId="178" formatCode="#,##0.0;\-#,##0.0;&quot;-&quot;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b/>
      <sz val="14"/>
      <color theme="1"/>
      <name val="標楷體"/>
      <family val="4"/>
    </font>
    <font>
      <sz val="10"/>
      <color theme="1"/>
      <name val="標楷體"/>
      <family val="4"/>
    </font>
    <font>
      <sz val="14"/>
      <color theme="1"/>
      <name val="標楷體"/>
      <family val="4"/>
    </font>
    <font>
      <sz val="12"/>
      <color theme="1"/>
      <name val="Times New Roman"/>
      <family val="2"/>
    </font>
    <font>
      <sz val="11"/>
      <color theme="1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9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20" applyFont="1" applyAlignment="1">
      <alignment horizontal="center" vertical="center"/>
    </xf>
    <xf numFmtId="49" fontId="3" fillId="0" borderId="0" xfId="20" applyNumberFormat="1" applyFont="1" applyAlignment="1">
      <alignment vertical="center"/>
    </xf>
    <xf numFmtId="0" fontId="3" fillId="0" borderId="0" xfId="20" applyFont="1"/>
    <xf numFmtId="0" fontId="5" fillId="0" borderId="0" xfId="20" applyFont="1" applyAlignment="1">
      <alignment vertical="center"/>
    </xf>
    <xf numFmtId="0" fontId="6" fillId="0" borderId="0" xfId="20" applyFont="1" applyAlignment="1">
      <alignment horizontal="center" wrapText="1"/>
    </xf>
    <xf numFmtId="0" fontId="6" fillId="0" borderId="0" xfId="20" applyFont="1"/>
    <xf numFmtId="0" fontId="0" fillId="0" borderId="0" xfId="21" applyFont="1"/>
    <xf numFmtId="0" fontId="3" fillId="0" borderId="1" xfId="20" applyFont="1" applyBorder="1"/>
    <xf numFmtId="0" fontId="6" fillId="0" borderId="2" xfId="20" applyFont="1" applyBorder="1" applyAlignment="1">
      <alignment horizontal="center"/>
    </xf>
    <xf numFmtId="176" fontId="3" fillId="0" borderId="3" xfId="20" applyNumberFormat="1" applyFont="1" applyBorder="1" applyAlignment="1">
      <alignment horizontal="right" vertical="center"/>
    </xf>
    <xf numFmtId="176" fontId="3" fillId="0" borderId="4" xfId="20" applyNumberFormat="1" applyFont="1" applyBorder="1" applyAlignment="1">
      <alignment horizontal="right" vertical="center"/>
    </xf>
    <xf numFmtId="176" fontId="3" fillId="0" borderId="5" xfId="20" applyNumberFormat="1" applyFont="1" applyBorder="1" applyAlignment="1">
      <alignment horizontal="right" vertical="center"/>
    </xf>
    <xf numFmtId="176" fontId="3" fillId="0" borderId="6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5" fillId="0" borderId="0" xfId="20" applyFont="1"/>
    <xf numFmtId="0" fontId="7" fillId="0" borderId="0" xfId="20" applyFont="1"/>
    <xf numFmtId="0" fontId="2" fillId="0" borderId="7" xfId="20" applyFont="1" applyBorder="1"/>
    <xf numFmtId="0" fontId="6" fillId="0" borderId="0" xfId="20" applyFont="1" applyAlignment="1">
      <alignment horizontal="center"/>
    </xf>
    <xf numFmtId="176" fontId="3" fillId="0" borderId="8" xfId="20" applyNumberFormat="1" applyFont="1" applyBorder="1" applyAlignment="1">
      <alignment horizontal="right" vertical="center"/>
    </xf>
    <xf numFmtId="176" fontId="3" fillId="0" borderId="9" xfId="20" applyNumberFormat="1" applyFont="1" applyBorder="1" applyAlignment="1">
      <alignment horizontal="right" vertical="center"/>
    </xf>
    <xf numFmtId="176" fontId="3" fillId="2" borderId="9" xfId="20" applyNumberFormat="1" applyFont="1" applyFill="1" applyBorder="1" applyAlignment="1">
      <alignment horizontal="right" vertical="center"/>
    </xf>
    <xf numFmtId="176" fontId="3" fillId="3" borderId="9" xfId="20" applyNumberFormat="1" applyFont="1" applyFill="1" applyBorder="1" applyAlignment="1">
      <alignment horizontal="right" vertical="center"/>
    </xf>
    <xf numFmtId="176" fontId="3" fillId="2" borderId="10" xfId="20" applyNumberFormat="1" applyFont="1" applyFill="1" applyBorder="1" applyAlignment="1">
      <alignment horizontal="right" vertical="center"/>
    </xf>
    <xf numFmtId="0" fontId="3" fillId="0" borderId="7" xfId="20" applyFont="1" applyBorder="1" applyAlignment="1">
      <alignment horizontal="right"/>
    </xf>
    <xf numFmtId="0" fontId="3" fillId="0" borderId="9" xfId="20" applyFont="1" applyBorder="1" applyAlignment="1">
      <alignment horizontal="center"/>
    </xf>
    <xf numFmtId="177" fontId="3" fillId="0" borderId="11" xfId="20" applyNumberFormat="1" applyFont="1" applyBorder="1" applyAlignment="1">
      <alignment horizontal="right" vertical="center"/>
    </xf>
    <xf numFmtId="177" fontId="3" fillId="0" borderId="12" xfId="20" applyNumberFormat="1" applyFont="1" applyBorder="1" applyAlignment="1">
      <alignment horizontal="right" vertical="center"/>
    </xf>
    <xf numFmtId="178" fontId="8" fillId="4" borderId="0" xfId="20" applyNumberFormat="1" applyFont="1" applyFill="1" applyAlignment="1">
      <alignment horizontal="right"/>
    </xf>
    <xf numFmtId="0" fontId="3" fillId="0" borderId="9" xfId="20" applyFont="1" applyBorder="1" applyAlignment="1">
      <alignment horizontal="center" wrapText="1"/>
    </xf>
    <xf numFmtId="0" fontId="3" fillId="0" borderId="0" xfId="20" applyFont="1" applyAlignment="1">
      <alignment horizontal="center"/>
    </xf>
    <xf numFmtId="0" fontId="3" fillId="0" borderId="9" xfId="20" applyFont="1" applyBorder="1" applyAlignment="1">
      <alignment horizontal="center"/>
    </xf>
    <xf numFmtId="14" fontId="3" fillId="0" borderId="9" xfId="20" applyNumberFormat="1" applyFont="1" applyBorder="1" applyAlignment="1">
      <alignment horizontal="center"/>
    </xf>
    <xf numFmtId="0" fontId="4" fillId="0" borderId="0" xfId="20" applyFont="1" applyAlignment="1">
      <alignment horizontal="center" vertical="center"/>
    </xf>
    <xf numFmtId="49" fontId="6" fillId="0" borderId="2" xfId="20" applyNumberFormat="1" applyFont="1" applyBorder="1" applyAlignment="1">
      <alignment horizontal="center"/>
    </xf>
    <xf numFmtId="0" fontId="6" fillId="0" borderId="2" xfId="20" applyFont="1" applyBorder="1" applyAlignment="1">
      <alignment horizontal="center"/>
    </xf>
    <xf numFmtId="0" fontId="6" fillId="0" borderId="2" xfId="20" applyFont="1" applyBorder="1" applyAlignment="1">
      <alignment horizontal="right" vertical="center"/>
    </xf>
    <xf numFmtId="0" fontId="3" fillId="0" borderId="13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 wrapText="1"/>
    </xf>
    <xf numFmtId="0" fontId="3" fillId="0" borderId="20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0" fontId="3" fillId="0" borderId="22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/>
    </xf>
    <xf numFmtId="0" fontId="3" fillId="0" borderId="25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/>
    </xf>
    <xf numFmtId="0" fontId="3" fillId="0" borderId="26" xfId="20" applyFont="1" applyBorder="1" applyAlignment="1">
      <alignment horizontal="center"/>
    </xf>
    <xf numFmtId="0" fontId="3" fillId="0" borderId="27" xfId="20" applyFont="1" applyBorder="1" applyAlignment="1">
      <alignment horizontal="center"/>
    </xf>
    <xf numFmtId="0" fontId="3" fillId="0" borderId="28" xfId="20" applyFont="1" applyBorder="1" applyAlignment="1">
      <alignment horizontal="center"/>
    </xf>
    <xf numFmtId="0" fontId="3" fillId="0" borderId="29" xfId="20" applyFont="1" applyBorder="1" applyAlignment="1">
      <alignment horizontal="center"/>
    </xf>
    <xf numFmtId="0" fontId="3" fillId="0" borderId="30" xfId="20" applyFont="1" applyBorder="1" applyAlignment="1">
      <alignment horizontal="center"/>
    </xf>
    <xf numFmtId="0" fontId="3" fillId="0" borderId="31" xfId="20" applyFont="1" applyBorder="1" applyAlignment="1">
      <alignment horizontal="center" vertical="center"/>
    </xf>
    <xf numFmtId="0" fontId="3" fillId="0" borderId="32" xfId="2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workbookViewId="0" topLeftCell="A34">
      <selection activeCell="A51" sqref="A51"/>
    </sheetView>
  </sheetViews>
  <sheetFormatPr defaultColWidth="9.00390625" defaultRowHeight="0.75" customHeight="1"/>
  <cols>
    <col min="1" max="1" width="6.421875" style="0" customWidth="1"/>
    <col min="2" max="2" width="15.421875" style="0" customWidth="1"/>
    <col min="3" max="15" width="13.7109375" style="0" customWidth="1"/>
  </cols>
  <sheetData>
    <row r="1" spans="1:15" ht="15.9" customHeight="1">
      <c r="A1" s="29" t="s">
        <v>0</v>
      </c>
      <c r="B1" s="29"/>
      <c r="C1" s="7"/>
      <c r="D1" s="16"/>
      <c r="E1" s="7"/>
      <c r="F1" s="7"/>
      <c r="G1" s="7"/>
      <c r="H1" s="7"/>
      <c r="I1" s="7"/>
      <c r="J1" s="30"/>
      <c r="K1" s="30"/>
      <c r="L1" s="3"/>
      <c r="M1" s="25" t="s">
        <v>32</v>
      </c>
      <c r="N1" s="31" t="s">
        <v>35</v>
      </c>
      <c r="O1" s="31"/>
    </row>
    <row r="2" spans="1:15" ht="15.9" customHeight="1">
      <c r="A2" s="29" t="s">
        <v>1</v>
      </c>
      <c r="B2" s="29"/>
      <c r="C2" s="8" t="s">
        <v>20</v>
      </c>
      <c r="D2" s="17"/>
      <c r="E2" s="17"/>
      <c r="F2" s="17"/>
      <c r="G2" s="17"/>
      <c r="H2" s="17"/>
      <c r="I2" s="17"/>
      <c r="J2" s="17"/>
      <c r="K2" s="17"/>
      <c r="L2" s="24"/>
      <c r="M2" s="25" t="s">
        <v>33</v>
      </c>
      <c r="N2" s="32" t="s">
        <v>36</v>
      </c>
      <c r="O2" s="32"/>
    </row>
    <row r="3" spans="1:15" ht="15.6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1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2:15" ht="15.9" customHeight="1">
      <c r="B5" s="5"/>
      <c r="C5" s="9"/>
      <c r="D5" s="18"/>
      <c r="E5" s="34" t="s">
        <v>23</v>
      </c>
      <c r="F5" s="35"/>
      <c r="G5" s="35"/>
      <c r="H5" s="35"/>
      <c r="I5" s="35"/>
      <c r="J5" s="35"/>
      <c r="K5" s="35"/>
      <c r="L5" s="18"/>
      <c r="M5" s="18"/>
      <c r="N5" s="36" t="s">
        <v>37</v>
      </c>
      <c r="O5" s="36"/>
    </row>
    <row r="6" spans="1:17" ht="16.5" customHeight="1">
      <c r="A6" s="37" t="s">
        <v>3</v>
      </c>
      <c r="B6" s="38"/>
      <c r="C6" s="43" t="s">
        <v>21</v>
      </c>
      <c r="D6" s="47" t="s">
        <v>22</v>
      </c>
      <c r="E6" s="50" t="s">
        <v>24</v>
      </c>
      <c r="F6" s="50" t="s">
        <v>25</v>
      </c>
      <c r="G6" s="50" t="s">
        <v>26</v>
      </c>
      <c r="H6" s="50" t="s">
        <v>27</v>
      </c>
      <c r="I6" s="50" t="s">
        <v>28</v>
      </c>
      <c r="J6" s="50" t="s">
        <v>29</v>
      </c>
      <c r="K6" s="50" t="s">
        <v>30</v>
      </c>
      <c r="L6" s="50" t="s">
        <v>31</v>
      </c>
      <c r="M6" s="50" t="s">
        <v>34</v>
      </c>
      <c r="N6" s="50" t="s">
        <v>38</v>
      </c>
      <c r="O6" s="54" t="s">
        <v>39</v>
      </c>
      <c r="P6" s="3"/>
      <c r="Q6" s="3"/>
    </row>
    <row r="7" spans="1:17" ht="14.25" customHeight="1">
      <c r="A7" s="39"/>
      <c r="B7" s="40"/>
      <c r="C7" s="44"/>
      <c r="D7" s="48"/>
      <c r="E7" s="51"/>
      <c r="F7" s="51"/>
      <c r="G7" s="51"/>
      <c r="H7" s="51"/>
      <c r="I7" s="51"/>
      <c r="J7" s="51"/>
      <c r="K7" s="51"/>
      <c r="L7" s="51"/>
      <c r="M7" s="51"/>
      <c r="N7" s="51"/>
      <c r="O7" s="55"/>
      <c r="P7" s="3"/>
      <c r="Q7" s="3"/>
    </row>
    <row r="8" spans="1:17" ht="14.25" customHeight="1">
      <c r="A8" s="39"/>
      <c r="B8" s="40"/>
      <c r="C8" s="45"/>
      <c r="D8" s="48"/>
      <c r="E8" s="52"/>
      <c r="F8" s="52"/>
      <c r="G8" s="52"/>
      <c r="H8" s="52"/>
      <c r="I8" s="52"/>
      <c r="J8" s="52"/>
      <c r="K8" s="52"/>
      <c r="L8" s="52"/>
      <c r="M8" s="52"/>
      <c r="N8" s="52"/>
      <c r="O8" s="56"/>
      <c r="P8" s="3"/>
      <c r="Q8" s="3"/>
    </row>
    <row r="9" spans="1:17" ht="14.25" customHeight="1">
      <c r="A9" s="41"/>
      <c r="B9" s="42"/>
      <c r="C9" s="46"/>
      <c r="D9" s="49"/>
      <c r="E9" s="53"/>
      <c r="F9" s="53"/>
      <c r="G9" s="53"/>
      <c r="H9" s="53"/>
      <c r="I9" s="53"/>
      <c r="J9" s="53"/>
      <c r="K9" s="53"/>
      <c r="L9" s="53"/>
      <c r="M9" s="53"/>
      <c r="N9" s="53"/>
      <c r="O9" s="57"/>
      <c r="P9" s="3"/>
      <c r="Q9" s="3"/>
    </row>
    <row r="10" spans="1:15" ht="15" customHeight="1">
      <c r="A10" s="60" t="s">
        <v>4</v>
      </c>
      <c r="B10" s="61"/>
      <c r="C10" s="10">
        <f aca="true" t="shared" si="0" ref="C10:N10">C11+C12</f>
        <v>15462</v>
      </c>
      <c r="D10" s="19">
        <f t="shared" si="0"/>
        <v>0</v>
      </c>
      <c r="E10" s="19">
        <f t="shared" si="0"/>
        <v>471</v>
      </c>
      <c r="F10" s="19">
        <f t="shared" si="0"/>
        <v>1989</v>
      </c>
      <c r="G10" s="19">
        <f t="shared" si="0"/>
        <v>2209</v>
      </c>
      <c r="H10" s="19">
        <f t="shared" si="0"/>
        <v>2609</v>
      </c>
      <c r="I10" s="19">
        <f t="shared" si="0"/>
        <v>1943</v>
      </c>
      <c r="J10" s="19">
        <f t="shared" si="0"/>
        <v>2558</v>
      </c>
      <c r="K10" s="19">
        <f t="shared" si="0"/>
        <v>2335</v>
      </c>
      <c r="L10" s="19">
        <f t="shared" si="0"/>
        <v>1004</v>
      </c>
      <c r="M10" s="19">
        <f t="shared" si="0"/>
        <v>327</v>
      </c>
      <c r="N10" s="19">
        <f t="shared" si="0"/>
        <v>17</v>
      </c>
      <c r="O10" s="26">
        <f aca="true" t="shared" si="1" ref="O10:O45">ROUND((D10*19+E10*22.5+F10*27.5+G10*32.5+H10*37.5+I10*42.5+J10*47.5+K10*52.5+L10*57.5+M10*62.5+N10*65)/IF(SUM(D10:N10)=0,1,SUM(D10:N10)),2)</f>
        <v>41.45</v>
      </c>
    </row>
    <row r="11" spans="1:15" ht="15" customHeight="1">
      <c r="A11" s="62" t="s">
        <v>5</v>
      </c>
      <c r="B11" s="63"/>
      <c r="C11" s="11">
        <f aca="true" t="shared" si="2" ref="C11:C45">SUM(D11:N11)</f>
        <v>9973</v>
      </c>
      <c r="D11" s="20">
        <f aca="true" t="shared" si="3" ref="D11:N11">(((((((((D14+D17)+D20)+D23)+D26)+D29)+D32)+D35)+D38)+D41)+D44</f>
        <v>0</v>
      </c>
      <c r="E11" s="20">
        <f t="shared" si="3"/>
        <v>338</v>
      </c>
      <c r="F11" s="20">
        <f t="shared" si="3"/>
        <v>1359</v>
      </c>
      <c r="G11" s="20">
        <f t="shared" si="3"/>
        <v>1303</v>
      </c>
      <c r="H11" s="20">
        <f t="shared" si="3"/>
        <v>1611</v>
      </c>
      <c r="I11" s="20">
        <f t="shared" si="3"/>
        <v>1196</v>
      </c>
      <c r="J11" s="20">
        <f t="shared" si="3"/>
        <v>1802</v>
      </c>
      <c r="K11" s="20">
        <f t="shared" si="3"/>
        <v>1558</v>
      </c>
      <c r="L11" s="20">
        <f t="shared" si="3"/>
        <v>613</v>
      </c>
      <c r="M11" s="20">
        <f t="shared" si="3"/>
        <v>181</v>
      </c>
      <c r="N11" s="20">
        <f t="shared" si="3"/>
        <v>12</v>
      </c>
      <c r="O11" s="26">
        <f t="shared" si="1"/>
        <v>41.44</v>
      </c>
    </row>
    <row r="12" spans="1:15" ht="15" customHeight="1">
      <c r="A12" s="58" t="s">
        <v>6</v>
      </c>
      <c r="B12" s="59"/>
      <c r="C12" s="11">
        <f t="shared" si="2"/>
        <v>5489</v>
      </c>
      <c r="D12" s="20">
        <f aca="true" t="shared" si="4" ref="D12:N12">(((((((((D15+D18)+D21)+D24)+D27)+D30)+D33)+D36)+D39)+D42)+D45</f>
        <v>0</v>
      </c>
      <c r="E12" s="20">
        <f t="shared" si="4"/>
        <v>133</v>
      </c>
      <c r="F12" s="20">
        <f t="shared" si="4"/>
        <v>630</v>
      </c>
      <c r="G12" s="20">
        <f t="shared" si="4"/>
        <v>906</v>
      </c>
      <c r="H12" s="20">
        <f t="shared" si="4"/>
        <v>998</v>
      </c>
      <c r="I12" s="20">
        <f t="shared" si="4"/>
        <v>747</v>
      </c>
      <c r="J12" s="20">
        <f t="shared" si="4"/>
        <v>756</v>
      </c>
      <c r="K12" s="20">
        <f t="shared" si="4"/>
        <v>777</v>
      </c>
      <c r="L12" s="20">
        <f t="shared" si="4"/>
        <v>391</v>
      </c>
      <c r="M12" s="20">
        <f t="shared" si="4"/>
        <v>146</v>
      </c>
      <c r="N12" s="20">
        <f t="shared" si="4"/>
        <v>5</v>
      </c>
      <c r="O12" s="26">
        <f t="shared" si="1"/>
        <v>41.46</v>
      </c>
    </row>
    <row r="13" spans="1:15" ht="15" customHeight="1">
      <c r="A13" s="58" t="s">
        <v>7</v>
      </c>
      <c r="B13" s="59"/>
      <c r="C13" s="11">
        <f t="shared" si="2"/>
        <v>1</v>
      </c>
      <c r="D13" s="19">
        <f aca="true" t="shared" si="5" ref="D13:N13">D14+D15</f>
        <v>0</v>
      </c>
      <c r="E13" s="19">
        <f t="shared" si="5"/>
        <v>0</v>
      </c>
      <c r="F13" s="19">
        <f t="shared" si="5"/>
        <v>0</v>
      </c>
      <c r="G13" s="19">
        <f t="shared" si="5"/>
        <v>0</v>
      </c>
      <c r="H13" s="19">
        <f t="shared" si="5"/>
        <v>0</v>
      </c>
      <c r="I13" s="19">
        <f t="shared" si="5"/>
        <v>0</v>
      </c>
      <c r="J13" s="19">
        <f t="shared" si="5"/>
        <v>0</v>
      </c>
      <c r="K13" s="19">
        <f t="shared" si="5"/>
        <v>0</v>
      </c>
      <c r="L13" s="19">
        <f t="shared" si="5"/>
        <v>1</v>
      </c>
      <c r="M13" s="19">
        <f t="shared" si="5"/>
        <v>0</v>
      </c>
      <c r="N13" s="19">
        <f t="shared" si="5"/>
        <v>0</v>
      </c>
      <c r="O13" s="26">
        <f t="shared" si="1"/>
        <v>57.5</v>
      </c>
    </row>
    <row r="14" spans="1:15" ht="15" customHeight="1">
      <c r="A14" s="58" t="s">
        <v>5</v>
      </c>
      <c r="B14" s="59"/>
      <c r="C14" s="11">
        <f t="shared" si="2"/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6">
        <f t="shared" si="1"/>
        <v>0</v>
      </c>
    </row>
    <row r="15" spans="1:15" ht="15" customHeight="1">
      <c r="A15" s="58" t="s">
        <v>6</v>
      </c>
      <c r="B15" s="59"/>
      <c r="C15" s="11">
        <f t="shared" si="2"/>
        <v>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1</v>
      </c>
      <c r="M15" s="21">
        <v>0</v>
      </c>
      <c r="N15" s="21">
        <v>0</v>
      </c>
      <c r="O15" s="26">
        <f t="shared" si="1"/>
        <v>57.5</v>
      </c>
    </row>
    <row r="16" spans="1:15" ht="15" customHeight="1">
      <c r="A16" s="58" t="s">
        <v>8</v>
      </c>
      <c r="B16" s="59"/>
      <c r="C16" s="11">
        <f t="shared" si="2"/>
        <v>26</v>
      </c>
      <c r="D16" s="19">
        <f aca="true" t="shared" si="6" ref="D16:N16">D17+D18</f>
        <v>0</v>
      </c>
      <c r="E16" s="19">
        <f t="shared" si="6"/>
        <v>0</v>
      </c>
      <c r="F16" s="19">
        <f t="shared" si="6"/>
        <v>1</v>
      </c>
      <c r="G16" s="19">
        <f t="shared" si="6"/>
        <v>0</v>
      </c>
      <c r="H16" s="19">
        <f t="shared" si="6"/>
        <v>2</v>
      </c>
      <c r="I16" s="19">
        <f t="shared" si="6"/>
        <v>3</v>
      </c>
      <c r="J16" s="19">
        <f t="shared" si="6"/>
        <v>0</v>
      </c>
      <c r="K16" s="19">
        <f t="shared" si="6"/>
        <v>6</v>
      </c>
      <c r="L16" s="19">
        <f t="shared" si="6"/>
        <v>6</v>
      </c>
      <c r="M16" s="19">
        <f t="shared" si="6"/>
        <v>3</v>
      </c>
      <c r="N16" s="19">
        <f t="shared" si="6"/>
        <v>5</v>
      </c>
      <c r="O16" s="26">
        <f t="shared" si="1"/>
        <v>53.94</v>
      </c>
    </row>
    <row r="17" spans="1:15" ht="15" customHeight="1">
      <c r="A17" s="58" t="s">
        <v>5</v>
      </c>
      <c r="B17" s="59"/>
      <c r="C17" s="11">
        <f t="shared" si="2"/>
        <v>23</v>
      </c>
      <c r="D17" s="21">
        <v>0</v>
      </c>
      <c r="E17" s="21">
        <v>0</v>
      </c>
      <c r="F17" s="21">
        <v>0</v>
      </c>
      <c r="G17" s="21">
        <v>0</v>
      </c>
      <c r="H17" s="21">
        <v>2</v>
      </c>
      <c r="I17" s="21">
        <v>2</v>
      </c>
      <c r="J17" s="21">
        <v>0</v>
      </c>
      <c r="K17" s="21">
        <v>6</v>
      </c>
      <c r="L17" s="21">
        <v>6</v>
      </c>
      <c r="M17" s="21">
        <v>3</v>
      </c>
      <c r="N17" s="21">
        <v>4</v>
      </c>
      <c r="O17" s="26">
        <f t="shared" si="1"/>
        <v>55.11</v>
      </c>
    </row>
    <row r="18" spans="1:15" ht="15" customHeight="1">
      <c r="A18" s="58" t="s">
        <v>6</v>
      </c>
      <c r="B18" s="59"/>
      <c r="C18" s="11">
        <f t="shared" si="2"/>
        <v>3</v>
      </c>
      <c r="D18" s="21">
        <v>0</v>
      </c>
      <c r="E18" s="21">
        <v>0</v>
      </c>
      <c r="F18" s="21">
        <v>1</v>
      </c>
      <c r="G18" s="21">
        <v>0</v>
      </c>
      <c r="H18" s="21">
        <v>0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1</v>
      </c>
      <c r="O18" s="26">
        <f t="shared" si="1"/>
        <v>45</v>
      </c>
    </row>
    <row r="19" spans="1:15" ht="15" customHeight="1">
      <c r="A19" s="58" t="s">
        <v>9</v>
      </c>
      <c r="B19" s="59"/>
      <c r="C19" s="11">
        <f t="shared" si="2"/>
        <v>164</v>
      </c>
      <c r="D19" s="19">
        <f aca="true" t="shared" si="7" ref="D19:N19">D20+D21</f>
        <v>0</v>
      </c>
      <c r="E19" s="19">
        <f t="shared" si="7"/>
        <v>0</v>
      </c>
      <c r="F19" s="19">
        <f t="shared" si="7"/>
        <v>0</v>
      </c>
      <c r="G19" s="19">
        <f t="shared" si="7"/>
        <v>1</v>
      </c>
      <c r="H19" s="19">
        <f t="shared" si="7"/>
        <v>0</v>
      </c>
      <c r="I19" s="19">
        <f t="shared" si="7"/>
        <v>5</v>
      </c>
      <c r="J19" s="19">
        <f t="shared" si="7"/>
        <v>17</v>
      </c>
      <c r="K19" s="19">
        <f t="shared" si="7"/>
        <v>56</v>
      </c>
      <c r="L19" s="19">
        <f t="shared" si="7"/>
        <v>40</v>
      </c>
      <c r="M19" s="19">
        <f t="shared" si="7"/>
        <v>43</v>
      </c>
      <c r="N19" s="19">
        <f t="shared" si="7"/>
        <v>2</v>
      </c>
      <c r="O19" s="26">
        <f t="shared" si="1"/>
        <v>55.55</v>
      </c>
    </row>
    <row r="20" spans="1:15" ht="15" customHeight="1">
      <c r="A20" s="58" t="s">
        <v>5</v>
      </c>
      <c r="B20" s="59"/>
      <c r="C20" s="11">
        <f t="shared" si="2"/>
        <v>117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2</v>
      </c>
      <c r="J20" s="21">
        <v>12</v>
      </c>
      <c r="K20" s="21">
        <v>38</v>
      </c>
      <c r="L20" s="21">
        <v>29</v>
      </c>
      <c r="M20" s="21">
        <v>34</v>
      </c>
      <c r="N20" s="21">
        <v>2</v>
      </c>
      <c r="O20" s="26">
        <f t="shared" si="1"/>
        <v>56.18</v>
      </c>
    </row>
    <row r="21" spans="1:15" ht="15" customHeight="1">
      <c r="A21" s="58" t="s">
        <v>6</v>
      </c>
      <c r="B21" s="59"/>
      <c r="C21" s="11">
        <f t="shared" si="2"/>
        <v>47</v>
      </c>
      <c r="D21" s="21">
        <v>0</v>
      </c>
      <c r="E21" s="21">
        <v>0</v>
      </c>
      <c r="F21" s="21">
        <v>0</v>
      </c>
      <c r="G21" s="21">
        <v>1</v>
      </c>
      <c r="H21" s="21">
        <v>0</v>
      </c>
      <c r="I21" s="21">
        <v>3</v>
      </c>
      <c r="J21" s="21">
        <v>5</v>
      </c>
      <c r="K21" s="21">
        <v>18</v>
      </c>
      <c r="L21" s="21">
        <v>11</v>
      </c>
      <c r="M21" s="21">
        <v>9</v>
      </c>
      <c r="N21" s="21">
        <v>0</v>
      </c>
      <c r="O21" s="26">
        <f t="shared" si="1"/>
        <v>53.99</v>
      </c>
    </row>
    <row r="22" spans="1:15" ht="15" customHeight="1">
      <c r="A22" s="58" t="s">
        <v>10</v>
      </c>
      <c r="B22" s="59"/>
      <c r="C22" s="11">
        <f t="shared" si="2"/>
        <v>4897</v>
      </c>
      <c r="D22" s="19">
        <f aca="true" t="shared" si="8" ref="D22:N22">D23+D24</f>
        <v>0</v>
      </c>
      <c r="E22" s="19">
        <f t="shared" si="8"/>
        <v>42</v>
      </c>
      <c r="F22" s="19">
        <f t="shared" si="8"/>
        <v>381</v>
      </c>
      <c r="G22" s="19">
        <f t="shared" si="8"/>
        <v>606</v>
      </c>
      <c r="H22" s="19">
        <f t="shared" si="8"/>
        <v>797</v>
      </c>
      <c r="I22" s="19">
        <f t="shared" si="8"/>
        <v>718</v>
      </c>
      <c r="J22" s="19">
        <f t="shared" si="8"/>
        <v>809</v>
      </c>
      <c r="K22" s="19">
        <f t="shared" si="8"/>
        <v>877</v>
      </c>
      <c r="L22" s="19">
        <f t="shared" si="8"/>
        <v>493</v>
      </c>
      <c r="M22" s="19">
        <f t="shared" si="8"/>
        <v>168</v>
      </c>
      <c r="N22" s="19">
        <f t="shared" si="8"/>
        <v>6</v>
      </c>
      <c r="O22" s="26">
        <f t="shared" si="1"/>
        <v>43.95</v>
      </c>
    </row>
    <row r="23" spans="1:15" ht="15" customHeight="1">
      <c r="A23" s="58" t="s">
        <v>5</v>
      </c>
      <c r="B23" s="59"/>
      <c r="C23" s="11">
        <f t="shared" si="2"/>
        <v>2070</v>
      </c>
      <c r="D23" s="21">
        <v>0</v>
      </c>
      <c r="E23" s="21">
        <v>19</v>
      </c>
      <c r="F23" s="21">
        <v>158</v>
      </c>
      <c r="G23" s="21">
        <v>228</v>
      </c>
      <c r="H23" s="21">
        <v>333</v>
      </c>
      <c r="I23" s="21">
        <v>342</v>
      </c>
      <c r="J23" s="21">
        <v>330</v>
      </c>
      <c r="K23" s="21">
        <v>345</v>
      </c>
      <c r="L23" s="21">
        <v>234</v>
      </c>
      <c r="M23" s="21">
        <v>78</v>
      </c>
      <c r="N23" s="21">
        <v>3</v>
      </c>
      <c r="O23" s="26">
        <f t="shared" si="1"/>
        <v>44.21</v>
      </c>
    </row>
    <row r="24" spans="1:15" ht="15" customHeight="1">
      <c r="A24" s="58" t="s">
        <v>6</v>
      </c>
      <c r="B24" s="59"/>
      <c r="C24" s="11">
        <f t="shared" si="2"/>
        <v>2827</v>
      </c>
      <c r="D24" s="21">
        <v>0</v>
      </c>
      <c r="E24" s="21">
        <v>23</v>
      </c>
      <c r="F24" s="21">
        <v>223</v>
      </c>
      <c r="G24" s="21">
        <v>378</v>
      </c>
      <c r="H24" s="21">
        <v>464</v>
      </c>
      <c r="I24" s="21">
        <v>376</v>
      </c>
      <c r="J24" s="21">
        <v>479</v>
      </c>
      <c r="K24" s="21">
        <v>532</v>
      </c>
      <c r="L24" s="21">
        <v>259</v>
      </c>
      <c r="M24" s="21">
        <v>90</v>
      </c>
      <c r="N24" s="21">
        <v>3</v>
      </c>
      <c r="O24" s="26">
        <f t="shared" si="1"/>
        <v>43.76</v>
      </c>
    </row>
    <row r="25" spans="1:15" ht="15" customHeight="1">
      <c r="A25" s="58" t="s">
        <v>11</v>
      </c>
      <c r="B25" s="59"/>
      <c r="C25" s="11">
        <f t="shared" si="2"/>
        <v>2061</v>
      </c>
      <c r="D25" s="19">
        <f aca="true" t="shared" si="9" ref="D25:N25">D26+D27</f>
        <v>0</v>
      </c>
      <c r="E25" s="19">
        <f t="shared" si="9"/>
        <v>87</v>
      </c>
      <c r="F25" s="19">
        <f t="shared" si="9"/>
        <v>270</v>
      </c>
      <c r="G25" s="19">
        <f t="shared" si="9"/>
        <v>362</v>
      </c>
      <c r="H25" s="19">
        <f t="shared" si="9"/>
        <v>425</v>
      </c>
      <c r="I25" s="19">
        <f t="shared" si="9"/>
        <v>331</v>
      </c>
      <c r="J25" s="19">
        <f t="shared" si="9"/>
        <v>212</v>
      </c>
      <c r="K25" s="19">
        <f t="shared" si="9"/>
        <v>188</v>
      </c>
      <c r="L25" s="19">
        <f t="shared" si="9"/>
        <v>125</v>
      </c>
      <c r="M25" s="19">
        <f t="shared" si="9"/>
        <v>61</v>
      </c>
      <c r="N25" s="19">
        <f t="shared" si="9"/>
        <v>0</v>
      </c>
      <c r="O25" s="26">
        <f t="shared" si="1"/>
        <v>39.83</v>
      </c>
    </row>
    <row r="26" spans="1:15" ht="15" customHeight="1">
      <c r="A26" s="58" t="s">
        <v>5</v>
      </c>
      <c r="B26" s="59"/>
      <c r="C26" s="11">
        <f t="shared" si="2"/>
        <v>646</v>
      </c>
      <c r="D26" s="21">
        <v>0</v>
      </c>
      <c r="E26" s="21">
        <v>37</v>
      </c>
      <c r="F26" s="21">
        <v>105</v>
      </c>
      <c r="G26" s="21">
        <v>104</v>
      </c>
      <c r="H26" s="21">
        <v>135</v>
      </c>
      <c r="I26" s="21">
        <v>111</v>
      </c>
      <c r="J26" s="21">
        <v>46</v>
      </c>
      <c r="K26" s="21">
        <v>51</v>
      </c>
      <c r="L26" s="21">
        <v>38</v>
      </c>
      <c r="M26" s="21">
        <v>19</v>
      </c>
      <c r="N26" s="21">
        <v>0</v>
      </c>
      <c r="O26" s="26">
        <f t="shared" si="1"/>
        <v>38.88</v>
      </c>
    </row>
    <row r="27" spans="1:15" ht="15" customHeight="1">
      <c r="A27" s="58" t="s">
        <v>6</v>
      </c>
      <c r="B27" s="59"/>
      <c r="C27" s="11">
        <f t="shared" si="2"/>
        <v>1415</v>
      </c>
      <c r="D27" s="21">
        <v>0</v>
      </c>
      <c r="E27" s="21">
        <v>50</v>
      </c>
      <c r="F27" s="21">
        <v>165</v>
      </c>
      <c r="G27" s="21">
        <v>258</v>
      </c>
      <c r="H27" s="21">
        <v>290</v>
      </c>
      <c r="I27" s="21">
        <v>220</v>
      </c>
      <c r="J27" s="21">
        <v>166</v>
      </c>
      <c r="K27" s="21">
        <v>137</v>
      </c>
      <c r="L27" s="21">
        <v>87</v>
      </c>
      <c r="M27" s="21">
        <v>42</v>
      </c>
      <c r="N27" s="21">
        <v>0</v>
      </c>
      <c r="O27" s="26">
        <f t="shared" si="1"/>
        <v>40.27</v>
      </c>
    </row>
    <row r="28" spans="1:15" ht="15" customHeight="1">
      <c r="A28" s="58" t="s">
        <v>12</v>
      </c>
      <c r="B28" s="59"/>
      <c r="C28" s="11">
        <f t="shared" si="2"/>
        <v>2</v>
      </c>
      <c r="D28" s="19">
        <f aca="true" t="shared" si="10" ref="D28:N28">D29+D30</f>
        <v>0</v>
      </c>
      <c r="E28" s="19">
        <f t="shared" si="10"/>
        <v>0</v>
      </c>
      <c r="F28" s="19">
        <f t="shared" si="10"/>
        <v>0</v>
      </c>
      <c r="G28" s="19">
        <f t="shared" si="10"/>
        <v>0</v>
      </c>
      <c r="H28" s="19">
        <f t="shared" si="10"/>
        <v>0</v>
      </c>
      <c r="I28" s="19">
        <f t="shared" si="10"/>
        <v>0</v>
      </c>
      <c r="J28" s="19">
        <f t="shared" si="10"/>
        <v>0</v>
      </c>
      <c r="K28" s="19">
        <f t="shared" si="10"/>
        <v>1</v>
      </c>
      <c r="L28" s="19">
        <f t="shared" si="10"/>
        <v>0</v>
      </c>
      <c r="M28" s="19">
        <f t="shared" si="10"/>
        <v>1</v>
      </c>
      <c r="N28" s="19">
        <f t="shared" si="10"/>
        <v>0</v>
      </c>
      <c r="O28" s="26">
        <f t="shared" si="1"/>
        <v>57.5</v>
      </c>
    </row>
    <row r="29" spans="1:15" ht="15" customHeight="1">
      <c r="A29" s="58" t="s">
        <v>5</v>
      </c>
      <c r="B29" s="59"/>
      <c r="C29" s="11">
        <f t="shared" si="2"/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6">
        <f t="shared" si="1"/>
        <v>0</v>
      </c>
    </row>
    <row r="30" spans="1:15" ht="15" customHeight="1">
      <c r="A30" s="58" t="s">
        <v>6</v>
      </c>
      <c r="B30" s="59"/>
      <c r="C30" s="11">
        <f t="shared" si="2"/>
        <v>2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1</v>
      </c>
      <c r="L30" s="21">
        <v>0</v>
      </c>
      <c r="M30" s="21">
        <v>1</v>
      </c>
      <c r="N30" s="21">
        <v>0</v>
      </c>
      <c r="O30" s="26">
        <f t="shared" si="1"/>
        <v>57.5</v>
      </c>
    </row>
    <row r="31" spans="1:15" ht="15" customHeight="1">
      <c r="A31" s="58" t="s">
        <v>13</v>
      </c>
      <c r="B31" s="59"/>
      <c r="C31" s="11">
        <f t="shared" si="2"/>
        <v>311</v>
      </c>
      <c r="D31" s="19">
        <f aca="true" t="shared" si="11" ref="D31:N31">D32+D33</f>
        <v>0</v>
      </c>
      <c r="E31" s="19">
        <f t="shared" si="11"/>
        <v>0</v>
      </c>
      <c r="F31" s="19">
        <f t="shared" si="11"/>
        <v>3</v>
      </c>
      <c r="G31" s="19">
        <f t="shared" si="11"/>
        <v>16</v>
      </c>
      <c r="H31" s="19">
        <f t="shared" si="11"/>
        <v>76</v>
      </c>
      <c r="I31" s="19">
        <f t="shared" si="11"/>
        <v>74</v>
      </c>
      <c r="J31" s="19">
        <f t="shared" si="11"/>
        <v>64</v>
      </c>
      <c r="K31" s="19">
        <f t="shared" si="11"/>
        <v>52</v>
      </c>
      <c r="L31" s="19">
        <f t="shared" si="11"/>
        <v>17</v>
      </c>
      <c r="M31" s="19">
        <f t="shared" si="11"/>
        <v>8</v>
      </c>
      <c r="N31" s="19">
        <f t="shared" si="11"/>
        <v>1</v>
      </c>
      <c r="O31" s="26">
        <f t="shared" si="1"/>
        <v>44.73</v>
      </c>
    </row>
    <row r="32" spans="1:15" ht="15" customHeight="1">
      <c r="A32" s="58" t="s">
        <v>5</v>
      </c>
      <c r="B32" s="59"/>
      <c r="C32" s="11">
        <f t="shared" si="2"/>
        <v>25</v>
      </c>
      <c r="D32" s="22">
        <v>0</v>
      </c>
      <c r="E32" s="22">
        <v>0</v>
      </c>
      <c r="F32" s="22">
        <v>0</v>
      </c>
      <c r="G32" s="22">
        <v>1</v>
      </c>
      <c r="H32" s="22">
        <v>4</v>
      </c>
      <c r="I32" s="22">
        <v>5</v>
      </c>
      <c r="J32" s="22">
        <v>1</v>
      </c>
      <c r="K32" s="22">
        <v>6</v>
      </c>
      <c r="L32" s="22">
        <v>2</v>
      </c>
      <c r="M32" s="22">
        <v>6</v>
      </c>
      <c r="N32" s="22">
        <v>0</v>
      </c>
      <c r="O32" s="26">
        <f t="shared" si="1"/>
        <v>49.9</v>
      </c>
    </row>
    <row r="33" spans="1:15" ht="15" customHeight="1">
      <c r="A33" s="58" t="s">
        <v>6</v>
      </c>
      <c r="B33" s="59"/>
      <c r="C33" s="11">
        <f t="shared" si="2"/>
        <v>286</v>
      </c>
      <c r="D33" s="22">
        <v>0</v>
      </c>
      <c r="E33" s="22">
        <v>0</v>
      </c>
      <c r="F33" s="22">
        <v>3</v>
      </c>
      <c r="G33" s="22">
        <v>15</v>
      </c>
      <c r="H33" s="22">
        <v>72</v>
      </c>
      <c r="I33" s="22">
        <v>69</v>
      </c>
      <c r="J33" s="22">
        <v>63</v>
      </c>
      <c r="K33" s="22">
        <v>46</v>
      </c>
      <c r="L33" s="22">
        <v>15</v>
      </c>
      <c r="M33" s="22">
        <v>2</v>
      </c>
      <c r="N33" s="22">
        <v>1</v>
      </c>
      <c r="O33" s="26">
        <f t="shared" si="1"/>
        <v>44.27</v>
      </c>
    </row>
    <row r="34" spans="1:15" ht="15" customHeight="1">
      <c r="A34" s="58" t="s">
        <v>14</v>
      </c>
      <c r="B34" s="59"/>
      <c r="C34" s="11">
        <f t="shared" si="2"/>
        <v>0</v>
      </c>
      <c r="D34" s="19">
        <f aca="true" t="shared" si="12" ref="D34:N34">D35+D36</f>
        <v>0</v>
      </c>
      <c r="E34" s="19">
        <f t="shared" si="12"/>
        <v>0</v>
      </c>
      <c r="F34" s="19">
        <f t="shared" si="12"/>
        <v>0</v>
      </c>
      <c r="G34" s="19">
        <f t="shared" si="12"/>
        <v>0</v>
      </c>
      <c r="H34" s="19">
        <f t="shared" si="12"/>
        <v>0</v>
      </c>
      <c r="I34" s="19">
        <f t="shared" si="12"/>
        <v>0</v>
      </c>
      <c r="J34" s="19">
        <f t="shared" si="12"/>
        <v>0</v>
      </c>
      <c r="K34" s="19">
        <f t="shared" si="12"/>
        <v>0</v>
      </c>
      <c r="L34" s="19">
        <f t="shared" si="12"/>
        <v>0</v>
      </c>
      <c r="M34" s="19">
        <f t="shared" si="12"/>
        <v>0</v>
      </c>
      <c r="N34" s="19">
        <f t="shared" si="12"/>
        <v>0</v>
      </c>
      <c r="O34" s="26">
        <f t="shared" si="1"/>
        <v>0</v>
      </c>
    </row>
    <row r="35" spans="1:15" ht="15" customHeight="1">
      <c r="A35" s="58" t="s">
        <v>5</v>
      </c>
      <c r="B35" s="59"/>
      <c r="C35" s="11">
        <f t="shared" si="2"/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6">
        <f t="shared" si="1"/>
        <v>0</v>
      </c>
    </row>
    <row r="36" spans="1:15" ht="15" customHeight="1">
      <c r="A36" s="58" t="s">
        <v>6</v>
      </c>
      <c r="B36" s="59"/>
      <c r="C36" s="11">
        <f t="shared" si="2"/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6">
        <f t="shared" si="1"/>
        <v>0</v>
      </c>
    </row>
    <row r="37" spans="1:15" ht="15" customHeight="1">
      <c r="A37" s="58" t="s">
        <v>15</v>
      </c>
      <c r="B37" s="59"/>
      <c r="C37" s="11">
        <f t="shared" si="2"/>
        <v>33</v>
      </c>
      <c r="D37" s="19">
        <f aca="true" t="shared" si="13" ref="D37:N37">D38+D39</f>
        <v>0</v>
      </c>
      <c r="E37" s="19">
        <f t="shared" si="13"/>
        <v>0</v>
      </c>
      <c r="F37" s="19">
        <f t="shared" si="13"/>
        <v>0</v>
      </c>
      <c r="G37" s="19">
        <f t="shared" si="13"/>
        <v>0</v>
      </c>
      <c r="H37" s="19">
        <f t="shared" si="13"/>
        <v>0</v>
      </c>
      <c r="I37" s="19">
        <f t="shared" si="13"/>
        <v>0</v>
      </c>
      <c r="J37" s="19">
        <f t="shared" si="13"/>
        <v>0</v>
      </c>
      <c r="K37" s="19">
        <f t="shared" si="13"/>
        <v>6</v>
      </c>
      <c r="L37" s="19">
        <f t="shared" si="13"/>
        <v>17</v>
      </c>
      <c r="M37" s="19">
        <f t="shared" si="13"/>
        <v>7</v>
      </c>
      <c r="N37" s="19">
        <f t="shared" si="13"/>
        <v>3</v>
      </c>
      <c r="O37" s="26">
        <f t="shared" si="1"/>
        <v>58.33</v>
      </c>
    </row>
    <row r="38" spans="1:15" ht="15" customHeight="1">
      <c r="A38" s="58" t="s">
        <v>5</v>
      </c>
      <c r="B38" s="59"/>
      <c r="C38" s="11">
        <f t="shared" si="2"/>
        <v>33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6</v>
      </c>
      <c r="L38" s="21">
        <v>17</v>
      </c>
      <c r="M38" s="21">
        <v>7</v>
      </c>
      <c r="N38" s="21">
        <v>3</v>
      </c>
      <c r="O38" s="26">
        <f t="shared" si="1"/>
        <v>58.33</v>
      </c>
    </row>
    <row r="39" spans="1:15" ht="15" customHeight="1">
      <c r="A39" s="58" t="s">
        <v>6</v>
      </c>
      <c r="B39" s="59"/>
      <c r="C39" s="11">
        <f t="shared" si="2"/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6">
        <f t="shared" si="1"/>
        <v>0</v>
      </c>
    </row>
    <row r="40" spans="1:15" ht="15" customHeight="1">
      <c r="A40" s="58" t="s">
        <v>16</v>
      </c>
      <c r="B40" s="59"/>
      <c r="C40" s="11">
        <f t="shared" si="2"/>
        <v>4309</v>
      </c>
      <c r="D40" s="19">
        <f aca="true" t="shared" si="14" ref="D40:N40">D41+D42</f>
        <v>0</v>
      </c>
      <c r="E40" s="19">
        <f t="shared" si="14"/>
        <v>6</v>
      </c>
      <c r="F40" s="19">
        <f t="shared" si="14"/>
        <v>72</v>
      </c>
      <c r="G40" s="19">
        <f t="shared" si="14"/>
        <v>381</v>
      </c>
      <c r="H40" s="19">
        <f t="shared" si="14"/>
        <v>683</v>
      </c>
      <c r="I40" s="19">
        <f t="shared" si="14"/>
        <v>513</v>
      </c>
      <c r="J40" s="19">
        <f t="shared" si="14"/>
        <v>1251</v>
      </c>
      <c r="K40" s="19">
        <f t="shared" si="14"/>
        <v>1066</v>
      </c>
      <c r="L40" s="19">
        <f t="shared" si="14"/>
        <v>302</v>
      </c>
      <c r="M40" s="19">
        <f t="shared" si="14"/>
        <v>35</v>
      </c>
      <c r="N40" s="19">
        <f t="shared" si="14"/>
        <v>0</v>
      </c>
      <c r="O40" s="26">
        <f t="shared" si="1"/>
        <v>45.68</v>
      </c>
    </row>
    <row r="41" spans="1:15" ht="15" customHeight="1">
      <c r="A41" s="58" t="s">
        <v>5</v>
      </c>
      <c r="B41" s="59"/>
      <c r="C41" s="11">
        <f t="shared" si="2"/>
        <v>3989</v>
      </c>
      <c r="D41" s="21">
        <v>0</v>
      </c>
      <c r="E41" s="21">
        <v>4</v>
      </c>
      <c r="F41" s="21">
        <v>47</v>
      </c>
      <c r="G41" s="21">
        <v>320</v>
      </c>
      <c r="H41" s="21">
        <v>594</v>
      </c>
      <c r="I41" s="21">
        <v>471</v>
      </c>
      <c r="J41" s="21">
        <v>1213</v>
      </c>
      <c r="K41" s="21">
        <v>1023</v>
      </c>
      <c r="L41" s="21">
        <v>284</v>
      </c>
      <c r="M41" s="21">
        <v>33</v>
      </c>
      <c r="N41" s="21">
        <v>0</v>
      </c>
      <c r="O41" s="26">
        <f t="shared" si="1"/>
        <v>46.07</v>
      </c>
    </row>
    <row r="42" spans="1:15" ht="15" customHeight="1">
      <c r="A42" s="58" t="s">
        <v>6</v>
      </c>
      <c r="B42" s="59"/>
      <c r="C42" s="11">
        <f t="shared" si="2"/>
        <v>320</v>
      </c>
      <c r="D42" s="21">
        <v>0</v>
      </c>
      <c r="E42" s="21">
        <v>2</v>
      </c>
      <c r="F42" s="21">
        <v>25</v>
      </c>
      <c r="G42" s="21">
        <v>61</v>
      </c>
      <c r="H42" s="21">
        <v>89</v>
      </c>
      <c r="I42" s="21">
        <v>42</v>
      </c>
      <c r="J42" s="21">
        <v>38</v>
      </c>
      <c r="K42" s="21">
        <v>43</v>
      </c>
      <c r="L42" s="21">
        <v>18</v>
      </c>
      <c r="M42" s="21">
        <v>2</v>
      </c>
      <c r="N42" s="21">
        <v>0</v>
      </c>
      <c r="O42" s="26">
        <f t="shared" si="1"/>
        <v>40.81</v>
      </c>
    </row>
    <row r="43" spans="1:15" ht="15" customHeight="1">
      <c r="A43" s="58" t="s">
        <v>17</v>
      </c>
      <c r="B43" s="59"/>
      <c r="C43" s="11">
        <f t="shared" si="2"/>
        <v>3658</v>
      </c>
      <c r="D43" s="19">
        <f aca="true" t="shared" si="15" ref="D43:N43">D44+D45</f>
        <v>0</v>
      </c>
      <c r="E43" s="19">
        <f t="shared" si="15"/>
        <v>336</v>
      </c>
      <c r="F43" s="19">
        <f t="shared" si="15"/>
        <v>1262</v>
      </c>
      <c r="G43" s="19">
        <f t="shared" si="15"/>
        <v>843</v>
      </c>
      <c r="H43" s="19">
        <f t="shared" si="15"/>
        <v>626</v>
      </c>
      <c r="I43" s="19">
        <f t="shared" si="15"/>
        <v>299</v>
      </c>
      <c r="J43" s="19">
        <f t="shared" si="15"/>
        <v>205</v>
      </c>
      <c r="K43" s="19">
        <f t="shared" si="15"/>
        <v>83</v>
      </c>
      <c r="L43" s="19">
        <f t="shared" si="15"/>
        <v>3</v>
      </c>
      <c r="M43" s="19">
        <f t="shared" si="15"/>
        <v>1</v>
      </c>
      <c r="N43" s="19">
        <f t="shared" si="15"/>
        <v>0</v>
      </c>
      <c r="O43" s="26">
        <f t="shared" si="1"/>
        <v>32.85</v>
      </c>
    </row>
    <row r="44" spans="1:15" ht="15" customHeight="1">
      <c r="A44" s="58" t="s">
        <v>5</v>
      </c>
      <c r="B44" s="59"/>
      <c r="C44" s="12">
        <f t="shared" si="2"/>
        <v>3070</v>
      </c>
      <c r="D44" s="21">
        <v>0</v>
      </c>
      <c r="E44" s="21">
        <v>278</v>
      </c>
      <c r="F44" s="21">
        <v>1049</v>
      </c>
      <c r="G44" s="21">
        <v>650</v>
      </c>
      <c r="H44" s="21">
        <v>543</v>
      </c>
      <c r="I44" s="21">
        <v>263</v>
      </c>
      <c r="J44" s="21">
        <v>200</v>
      </c>
      <c r="K44" s="21">
        <v>83</v>
      </c>
      <c r="L44" s="21">
        <v>3</v>
      </c>
      <c r="M44" s="21">
        <v>1</v>
      </c>
      <c r="N44" s="21">
        <v>0</v>
      </c>
      <c r="O44" s="26">
        <f t="shared" si="1"/>
        <v>33.18</v>
      </c>
    </row>
    <row r="45" spans="1:15" ht="15" customHeight="1">
      <c r="A45" s="64" t="s">
        <v>6</v>
      </c>
      <c r="B45" s="65"/>
      <c r="C45" s="13">
        <f t="shared" si="2"/>
        <v>588</v>
      </c>
      <c r="D45" s="23">
        <v>0</v>
      </c>
      <c r="E45" s="23">
        <v>58</v>
      </c>
      <c r="F45" s="23">
        <v>213</v>
      </c>
      <c r="G45" s="23">
        <v>193</v>
      </c>
      <c r="H45" s="23">
        <v>83</v>
      </c>
      <c r="I45" s="23">
        <v>36</v>
      </c>
      <c r="J45" s="23">
        <v>5</v>
      </c>
      <c r="K45" s="23">
        <v>0</v>
      </c>
      <c r="L45" s="23">
        <v>0</v>
      </c>
      <c r="M45" s="23">
        <v>0</v>
      </c>
      <c r="N45" s="23">
        <v>0</v>
      </c>
      <c r="O45" s="27">
        <f t="shared" si="1"/>
        <v>31.15</v>
      </c>
    </row>
    <row r="46" spans="1:15" ht="15" customHeight="1">
      <c r="A46" s="1"/>
      <c r="B46" s="1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28" t="s">
        <v>40</v>
      </c>
    </row>
    <row r="47" spans="1:15" ht="14.25" customHeight="1">
      <c r="A47" s="2" t="s">
        <v>18</v>
      </c>
      <c r="B47" s="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3"/>
    </row>
    <row r="48" spans="1:15" ht="14.25" customHeight="1">
      <c r="A48" s="3" t="s">
        <v>19</v>
      </c>
      <c r="B48" s="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3"/>
    </row>
    <row r="49" ht="14.25" customHeight="1">
      <c r="B49" s="6"/>
    </row>
    <row r="50" spans="1:4" ht="14.25" customHeight="1">
      <c r="A50" s="66" t="s">
        <v>41</v>
      </c>
      <c r="B50" s="7"/>
      <c r="C50" s="15"/>
      <c r="D50" s="15"/>
    </row>
    <row r="51" spans="1:15" ht="14.25" customHeight="1">
      <c r="A51" s="67" t="s">
        <v>42</v>
      </c>
      <c r="B51" s="4"/>
      <c r="C51" s="4"/>
      <c r="D51" s="7"/>
      <c r="E51" s="7"/>
      <c r="F51" s="7"/>
      <c r="G51" s="7"/>
      <c r="H51" s="7"/>
      <c r="I51" s="7"/>
      <c r="J51" s="7"/>
      <c r="K51" s="7"/>
      <c r="L51" s="3"/>
      <c r="M51" s="7"/>
      <c r="N51" s="7"/>
      <c r="O51" s="3"/>
    </row>
  </sheetData>
  <mergeCells count="59">
    <mergeCell ref="A44:B44"/>
    <mergeCell ref="A45:B45"/>
    <mergeCell ref="A38:B38"/>
    <mergeCell ref="A39:B39"/>
    <mergeCell ref="A40:B40"/>
    <mergeCell ref="A41:B41"/>
    <mergeCell ref="A42:B42"/>
    <mergeCell ref="A43:B43"/>
    <mergeCell ref="A37:B37"/>
    <mergeCell ref="A34:B34"/>
    <mergeCell ref="A35:B35"/>
    <mergeCell ref="A36:B36"/>
    <mergeCell ref="A26:B26"/>
    <mergeCell ref="A27:B27"/>
    <mergeCell ref="A28:B28"/>
    <mergeCell ref="A29:B29"/>
    <mergeCell ref="A30:B30"/>
    <mergeCell ref="A31:B31"/>
    <mergeCell ref="A32:B32"/>
    <mergeCell ref="A33:B33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H6:H9"/>
    <mergeCell ref="I6:I9"/>
    <mergeCell ref="J6:J9"/>
    <mergeCell ref="K6:K9"/>
    <mergeCell ref="A10:B10"/>
    <mergeCell ref="A11:B11"/>
    <mergeCell ref="A12:B12"/>
    <mergeCell ref="A3:O3"/>
    <mergeCell ref="A4:O4"/>
    <mergeCell ref="E5:K5"/>
    <mergeCell ref="N5:O5"/>
    <mergeCell ref="A6:B9"/>
    <mergeCell ref="C6:C9"/>
    <mergeCell ref="D6:D9"/>
    <mergeCell ref="E6:E9"/>
    <mergeCell ref="F6:F9"/>
    <mergeCell ref="G6:G9"/>
    <mergeCell ref="N6:N9"/>
    <mergeCell ref="O6:O9"/>
    <mergeCell ref="L6:L9"/>
    <mergeCell ref="M6:M9"/>
    <mergeCell ref="A1:B1"/>
    <mergeCell ref="J1:K1"/>
    <mergeCell ref="N1:O1"/>
    <mergeCell ref="A2:B2"/>
    <mergeCell ref="N2:O2"/>
  </mergeCells>
  <printOptions/>
  <pageMargins left="0.7" right="0.7" top="0.75" bottom="0.75" header="0.3" footer="0.3"/>
  <pageSetup fitToHeight="0" fitToWidth="0"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柯惠馨</dc:creator>
  <cp:keywords/>
  <dc:description/>
  <cp:lastModifiedBy>柯惠馨</cp:lastModifiedBy>
  <dcterms:created xsi:type="dcterms:W3CDTF">2021-03-02T04:37:24Z</dcterms:created>
  <dcterms:modified xsi:type="dcterms:W3CDTF">2021-03-02T04:37:24Z</dcterms:modified>
  <cp:category/>
  <cp:version/>
  <cp:contentType/>
  <cp:contentStatus/>
</cp:coreProperties>
</file>