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<sst xmlns="http://schemas.openxmlformats.org/spreadsheetml/2006/main" count="51">
  <si>
    <t>公 開 類</t>
  </si>
  <si>
    <t>月    報</t>
  </si>
  <si>
    <t>臺中市就業服務之求職、求才及推介就業人數-按職業分</t>
  </si>
  <si>
    <t>中華民國110年6月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</si>
  <si>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</si>
  <si>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</si>
  <si>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</si>
  <si>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</si>
  <si>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</si>
  <si>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</si>
  <si>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</si>
  <si>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</si>
  <si>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</si>
  <si>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</si>
  <si>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</si>
  <si>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</si>
  <si>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</si>
  <si>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</si>
  <si>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</si>
  <si>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</si>
  <si>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</si>
  <si>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</si>
  <si>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</si>
  <si>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</si>
  <si>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</si>
  <si>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</si>
  <si>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</si>
  <si>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</si>
  <si>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</si>
  <si>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</si>
  <si>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</si>
  <si>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</si>
  <si>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</si>
  <si>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</si>
  <si>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</si>
  <si>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</si>
  <si>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</si>
  <si>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</si>
  <si>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</si>
  <si>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</si>
  <si>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</si>
  <si>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</si>
  <si>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</si>
  <si>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</si>
  <si>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</si>
  <si>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</si>
  <si>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 xml:space="preserve">中華民國110年7月8日編製
</t>
  </si>
  <si>
    <t>臺中市就業服務處</t>
  </si>
  <si>
    <t>10343-01-03-2</t>
  </si>
  <si>
    <t>單位：人 , %</t>
  </si>
  <si>
    <t>基礎技術工
及勞力工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</si>
</sst>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(* #,##0_);_(* \(#,##0\);_(* &quot;-&quot;_);_(@_)" numFmtId="189"/>
    <numFmt formatCode="_(* #,##0.00_);_(* \(#,##0.00\);_(* &quot;-&quot;??_);_(@_)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SimSun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9" fontId="0" borderId="0" xfId="0" applyNumberFormat="tru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9" fontId="0" borderId="0" xfId="3" applyNumberFormat="true" applyFont="fals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0" fontId="2" xfId="1" applyFont="true"/>
    <xf numFmtId="0" fontId="2" xfId="1" applyFont="true">
      <alignment vertical="center"/>
    </xf>
    <xf numFmtId="0" fontId="2" borderId="6" xfId="1" applyFont="true" applyBorder="true"/>
    <xf numFmtId="0" fontId="2" borderId="7" xfId="1" applyFont="true" applyBorder="true"/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3" xfId="1" applyFont="true" applyBorder="true"/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189" fontId="2" xfId="2" applyNumberFormat="true" applyFont="true">
      <alignment horizontal="right" vertical="center"/>
    </xf>
    <xf numFmtId="189" fontId="2" xfId="1" applyNumberFormat="true" applyFont="true">
      <alignment horizontal="right" vertical="center"/>
    </xf>
    <xf numFmtId="190" fontId="2" borderId="6" xfId="3" applyNumberFormat="true" applyFont="true" applyBorder="true">
      <alignment horizontal="right" vertical="center"/>
    </xf>
    <xf numFmtId="10" fontId="2" borderId="6" xfId="3" applyNumberFormat="true" applyFont="true" applyBorder="true">
      <alignment horizontal="right" vertical="center"/>
    </xf>
    <xf numFmtId="10" fontId="2" borderId="14" xfId="3" applyNumberFormat="true" applyFont="true" applyBorder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189" fontId="5" xfId="1" applyNumberFormat="true" applyFont="true">
      <alignment horizontal="right" vertical="center"/>
    </xf>
    <xf numFmtId="189" fontId="2" xfId="1" applyNumberFormat="true" applyFont="true">
      <alignment horizontal="right" wrapText="true"/>
    </xf>
    <xf numFmtId="190" fontId="2" xfId="3" applyNumberFormat="true" applyFont="true">
      <alignment horizontal="right" vertical="center"/>
    </xf>
    <xf numFmtId="10" fontId="2" xfId="3" applyNumberFormat="true" applyFont="true">
      <alignment horizontal="right" vertical="center"/>
    </xf>
    <xf numFmtId="10" fontId="2" borderId="5" xfId="3" applyNumberFormat="true" applyFont="true" applyBorder="true">
      <alignment horizontal="right" vertical="center"/>
    </xf>
    <xf numFmtId="0" fontId="0" xfId="4" applyFont="true"/>
    <xf numFmtId="0" fontId="2" borderId="3" xfId="1" applyFont="true" applyBorder="true">
      <alignment horizontal="right"/>
    </xf>
    <xf numFmtId="0" fontId="2" xfId="1" applyFont="true">
      <alignment vertical="center" wrapText="true"/>
    </xf>
    <xf numFmtId="0" fontId="6" borderId="9" xfId="1" applyFont="true" applyBorder="true">
      <alignment vertical="center" wrapText="true"/>
    </xf>
    <xf numFmtId="0" fontId="2" borderId="16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0" fontId="2" xfId="1" applyFont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6" borderId="1" xfId="1" applyFont="true" applyBorder="true">
      <alignment horizontal="center" vertical="center"/>
    </xf>
    <xf numFmtId="0" fontId="2" xfId="1" applyFont="true">
      <alignment horizontal="right" vertical="center"/>
    </xf>
    <xf numFmtId="0" fontId="2" borderId="17" xfId="1" applyFont="true" applyBorder="true">
      <alignment horizontal="center" vertical="center" wrapText="true"/>
    </xf>
    <xf numFmtId="0" fontId="2" borderId="18" xfId="1" applyFont="true" applyBorder="true">
      <alignment horizontal="center" vertical="center" wrapText="true"/>
    </xf>
  </cellXfs>
  <cellStyles count="5">
    <cellStyle name="Normal" xfId="0" builtinId="0"/>
    <cellStyle name="一般 2" xfId="1"/>
    <cellStyle name="千分位" xfId="2"/>
    <cellStyle name="百分比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44"/>
  <sheetViews>
    <sheetView zoomScale="100" topLeftCell="A19" workbookViewId="0" showGridLines="1" showRowColHeaders="1">
      <selection activeCell="P34" sqref="P34:P34"/>
    </sheetView>
  </sheetViews>
  <sheetFormatPr customHeight="false" defaultColWidth="9.00390625" defaultRowHeight="15"/>
  <cols>
    <col min="1" max="1" bestFit="false" customWidth="true" width="11.57421875" hidden="false" outlineLevel="0"/>
    <col min="2" max="2" bestFit="false" customWidth="true" width="17.28125" hidden="false" outlineLevel="0"/>
    <col min="3" max="10" bestFit="false" customWidth="true" width="14.421875" hidden="false" outlineLevel="0"/>
    <col min="11" max="11" bestFit="false" customWidth="true" width="15.57421875" hidden="false" outlineLevel="0"/>
    <col min="12" max="12" bestFit="false" customWidth="true" width="21.8515625" hidden="false" outlineLevel="0"/>
    <col min="16384" max="16384" bestFit="false" customWidth="true" width="14.421875" hidden="false" outlineLevel="0"/>
  </cols>
  <sheetData>
    <row r="1" ht="30" customHeight="true">
      <c r="A1" s="5" t="s">
        <v>0</v>
      </c>
      <c r="B1" s="15"/>
      <c r="C1" s="13"/>
      <c r="D1" s="13"/>
      <c r="E1" s="13"/>
      <c r="F1" s="13"/>
      <c r="G1" s="13"/>
      <c r="H1" s="13"/>
      <c r="I1" s="13"/>
      <c r="J1" s="39"/>
      <c r="K1" s="40" t="s">
        <v>43</v>
      </c>
      <c r="L1" s="43" t="s">
        <v>47</v>
      </c>
    </row>
    <row r="2" ht="30" customHeight="true">
      <c r="A2" s="5" t="s">
        <v>1</v>
      </c>
      <c r="B2" s="16" t="s">
        <v>15</v>
      </c>
      <c r="C2" s="21"/>
      <c r="D2" s="21"/>
      <c r="E2" s="21"/>
      <c r="F2" s="37"/>
      <c r="G2" s="37"/>
      <c r="H2" s="37"/>
      <c r="I2" s="37"/>
      <c r="J2" s="37"/>
      <c r="K2" s="41" t="s">
        <v>44</v>
      </c>
      <c r="L2" s="44" t="s">
        <v>48</v>
      </c>
    </row>
    <row r="3" ht="24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45" t="s">
        <v>49</v>
      </c>
    </row>
    <row r="5" ht="40.5" customHeight="true">
      <c r="A5" s="8" t="s">
        <v>4</v>
      </c>
      <c r="B5" s="17"/>
      <c r="C5" s="22" t="s">
        <v>32</v>
      </c>
      <c r="D5" s="29" t="s">
        <v>34</v>
      </c>
      <c r="E5" s="29" t="s">
        <v>35</v>
      </c>
      <c r="F5" s="29" t="s">
        <v>36</v>
      </c>
      <c r="G5" s="29" t="s">
        <v>38</v>
      </c>
      <c r="H5" s="29" t="s">
        <v>39</v>
      </c>
      <c r="I5" s="29" t="s">
        <v>40</v>
      </c>
      <c r="J5" s="29" t="s">
        <v>42</v>
      </c>
      <c r="K5" s="29" t="s">
        <v>45</v>
      </c>
      <c r="L5" s="46" t="s">
        <v>50</v>
      </c>
      <c r="M5" s="13"/>
    </row>
    <row r="6" ht="40.5" customHeight="true">
      <c r="A6" s="9"/>
      <c r="B6" s="18"/>
      <c r="C6" s="23"/>
      <c r="D6" s="30"/>
      <c r="E6" s="30"/>
      <c r="F6" s="30"/>
      <c r="G6" s="30"/>
      <c r="H6" s="30"/>
      <c r="I6" s="30"/>
      <c r="J6" s="30"/>
      <c r="K6" s="30"/>
      <c r="L6" s="47"/>
      <c r="M6" s="13"/>
    </row>
    <row r="7" ht="15" customHeight="true">
      <c r="A7" s="10" t="s">
        <v>5</v>
      </c>
      <c r="B7" s="19" t="s">
        <v>16</v>
      </c>
      <c r="C7" s="24" t="n">
        <f>SUM(D7:L7)</f>
        <v>5802</v>
      </c>
      <c r="D7" s="24" t="n">
        <f>SUM(D8:D9)</f>
        <v>124</v>
      </c>
      <c r="E7" s="24" t="n">
        <f>SUM(E8:E9)</f>
        <v>590</v>
      </c>
      <c r="F7" s="24" t="n">
        <f>SUM(F8:F9)</f>
        <v>728</v>
      </c>
      <c r="G7" s="24" t="n">
        <f>SUM(G8:G9)</f>
        <v>1993</v>
      </c>
      <c r="H7" s="24" t="n">
        <f>SUM(H8:H9)</f>
        <v>727</v>
      </c>
      <c r="I7" s="24" t="n">
        <f>SUM(I8:I9)</f>
        <v>26</v>
      </c>
      <c r="J7" s="24" t="n">
        <f>SUM(J8:J9)</f>
        <v>202</v>
      </c>
      <c r="K7" s="24" t="n">
        <f>SUM(K8:K9)</f>
        <v>567</v>
      </c>
      <c r="L7" s="24" t="n">
        <f>SUM(L8:L9)</f>
        <v>845</v>
      </c>
    </row>
    <row r="8" ht="15" customHeight="true">
      <c r="A8" s="9"/>
      <c r="B8" s="18" t="s">
        <v>17</v>
      </c>
      <c r="C8" s="24" t="n">
        <f>SUM(D8:L8)</f>
        <v>2347</v>
      </c>
      <c r="D8" s="31" t="n">
        <v>75</v>
      </c>
      <c r="E8" s="31" t="n">
        <v>305</v>
      </c>
      <c r="F8" s="31" t="n">
        <v>405</v>
      </c>
      <c r="G8" s="31" t="n">
        <v>473</v>
      </c>
      <c r="H8" s="31" t="n">
        <v>271</v>
      </c>
      <c r="I8" s="31" t="n">
        <v>18</v>
      </c>
      <c r="J8" s="31" t="n">
        <v>119</v>
      </c>
      <c r="K8" s="31" t="n">
        <v>308</v>
      </c>
      <c r="L8" s="31" t="n">
        <v>373</v>
      </c>
    </row>
    <row r="9" ht="15" customHeight="true">
      <c r="A9" s="9"/>
      <c r="B9" s="18" t="s">
        <v>18</v>
      </c>
      <c r="C9" s="24" t="n">
        <f>SUM(D9:L9)</f>
        <v>3455</v>
      </c>
      <c r="D9" s="31" t="n">
        <v>49</v>
      </c>
      <c r="E9" s="31" t="n">
        <v>285</v>
      </c>
      <c r="F9" s="31" t="n">
        <v>323</v>
      </c>
      <c r="G9" s="31" t="n">
        <v>1520</v>
      </c>
      <c r="H9" s="31" t="n">
        <v>456</v>
      </c>
      <c r="I9" s="31" t="n">
        <v>8</v>
      </c>
      <c r="J9" s="31" t="n">
        <v>83</v>
      </c>
      <c r="K9" s="31" t="n">
        <v>259</v>
      </c>
      <c r="L9" s="31" t="n">
        <v>472</v>
      </c>
    </row>
    <row r="10" ht="15" customHeight="true">
      <c r="A10" s="9"/>
      <c r="B10" s="18" t="s">
        <v>19</v>
      </c>
      <c r="C10" s="24" t="n">
        <f>SUM(D10:L10)</f>
        <v>12929</v>
      </c>
      <c r="D10" s="24" t="n">
        <f>SUM(D11:D12)</f>
        <v>298</v>
      </c>
      <c r="E10" s="24" t="n">
        <f>SUM(E11:E12)</f>
        <v>1612</v>
      </c>
      <c r="F10" s="24" t="n">
        <f>SUM(F11:F12)</f>
        <v>1844</v>
      </c>
      <c r="G10" s="24" t="n">
        <f>SUM(G11:G12)</f>
        <v>3523</v>
      </c>
      <c r="H10" s="24" t="n">
        <f>SUM(H11:H12)</f>
        <v>1539</v>
      </c>
      <c r="I10" s="24" t="n">
        <f>SUM(I11:I12)</f>
        <v>74</v>
      </c>
      <c r="J10" s="24" t="n">
        <f>SUM(J11:J12)</f>
        <v>569</v>
      </c>
      <c r="K10" s="24" t="n">
        <f>SUM(K11:K12)</f>
        <v>1509</v>
      </c>
      <c r="L10" s="24" t="n">
        <f>SUM(L11:L12)</f>
        <v>1961</v>
      </c>
    </row>
    <row r="11" ht="15" customHeight="true">
      <c r="A11" s="9"/>
      <c r="B11" s="18" t="s">
        <v>17</v>
      </c>
      <c r="C11" s="24" t="n">
        <f>SUM(D11:L11)</f>
        <v>5989</v>
      </c>
      <c r="D11" s="31" t="n">
        <v>193</v>
      </c>
      <c r="E11" s="31" t="n">
        <v>936</v>
      </c>
      <c r="F11" s="31" t="n">
        <v>1177</v>
      </c>
      <c r="G11" s="31" t="n">
        <v>849</v>
      </c>
      <c r="H11" s="31" t="n">
        <v>611</v>
      </c>
      <c r="I11" s="31" t="n">
        <v>48</v>
      </c>
      <c r="J11" s="31" t="n">
        <v>384</v>
      </c>
      <c r="K11" s="31" t="n">
        <v>856</v>
      </c>
      <c r="L11" s="31" t="n">
        <v>935</v>
      </c>
    </row>
    <row r="12" ht="15" customHeight="true">
      <c r="A12" s="11"/>
      <c r="B12" s="20" t="s">
        <v>18</v>
      </c>
      <c r="C12" s="24" t="n">
        <f>SUM(D12:L12)</f>
        <v>6940</v>
      </c>
      <c r="D12" s="31" t="n">
        <v>105</v>
      </c>
      <c r="E12" s="31" t="n">
        <v>676</v>
      </c>
      <c r="F12" s="31" t="n">
        <v>667</v>
      </c>
      <c r="G12" s="31" t="n">
        <v>2674</v>
      </c>
      <c r="H12" s="31" t="n">
        <v>928</v>
      </c>
      <c r="I12" s="31" t="n">
        <v>26</v>
      </c>
      <c r="J12" s="31" t="n">
        <v>185</v>
      </c>
      <c r="K12" s="31" t="n">
        <v>653</v>
      </c>
      <c r="L12" s="31" t="n">
        <v>1026</v>
      </c>
    </row>
    <row r="13" ht="15" customHeight="true">
      <c r="A13" s="10" t="s">
        <v>6</v>
      </c>
      <c r="B13" s="19" t="s">
        <v>20</v>
      </c>
      <c r="C13" s="24" t="n">
        <f>SUM(D13:L13)</f>
        <v>5543</v>
      </c>
      <c r="D13" s="31" t="n">
        <v>36</v>
      </c>
      <c r="E13" s="31" t="n">
        <v>228</v>
      </c>
      <c r="F13" s="31" t="n">
        <v>1325</v>
      </c>
      <c r="G13" s="31" t="n">
        <v>1520</v>
      </c>
      <c r="H13" s="31" t="n">
        <v>447</v>
      </c>
      <c r="I13" s="31" t="n">
        <v>15</v>
      </c>
      <c r="J13" s="31" t="n">
        <v>438</v>
      </c>
      <c r="K13" s="31" t="n">
        <v>1231</v>
      </c>
      <c r="L13" s="31" t="n">
        <v>303</v>
      </c>
    </row>
    <row r="14" ht="12.95" customHeight="true">
      <c r="A14" s="9"/>
      <c r="B14" s="18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ht="12.95" customHeight="true">
      <c r="A15" s="9"/>
      <c r="B15" s="18"/>
      <c r="C15" s="24"/>
      <c r="D15" s="25"/>
      <c r="E15" s="25"/>
      <c r="F15" s="25"/>
      <c r="G15" s="25"/>
      <c r="H15" s="25"/>
      <c r="I15" s="25"/>
      <c r="J15" s="25"/>
      <c r="K15" s="25"/>
      <c r="L15" s="25"/>
    </row>
    <row r="16" ht="12.95" customHeight="true">
      <c r="A16" s="9"/>
      <c r="B16" s="18"/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ht="15" customHeight="true">
      <c r="A17" s="9"/>
      <c r="B17" s="18" t="s">
        <v>21</v>
      </c>
      <c r="C17" s="24" t="n">
        <f>SUM(D17:L17)</f>
        <v>10436</v>
      </c>
      <c r="D17" s="31" t="n">
        <v>70</v>
      </c>
      <c r="E17" s="31" t="n">
        <v>560</v>
      </c>
      <c r="F17" s="31" t="n">
        <v>2375</v>
      </c>
      <c r="G17" s="31" t="n">
        <v>2062</v>
      </c>
      <c r="H17" s="31" t="n">
        <v>1184</v>
      </c>
      <c r="I17" s="31" t="n">
        <v>47</v>
      </c>
      <c r="J17" s="31" t="n">
        <v>1097</v>
      </c>
      <c r="K17" s="31" t="n">
        <v>2458</v>
      </c>
      <c r="L17" s="31" t="n">
        <v>583</v>
      </c>
    </row>
    <row r="18" ht="12.95" customHeight="true">
      <c r="A18" s="9"/>
      <c r="B18" s="18"/>
      <c r="C18" s="24"/>
      <c r="D18" s="25"/>
      <c r="E18" s="25"/>
      <c r="F18" s="25"/>
      <c r="G18" s="25"/>
      <c r="H18" s="25"/>
      <c r="I18" s="25"/>
      <c r="J18" s="25"/>
      <c r="K18" s="25"/>
      <c r="L18" s="25"/>
    </row>
    <row r="19" ht="12.95" customHeight="true">
      <c r="A19" s="9"/>
      <c r="B19" s="18"/>
      <c r="C19" s="24"/>
      <c r="D19" s="25"/>
      <c r="E19" s="25"/>
      <c r="F19" s="25"/>
      <c r="G19" s="25"/>
      <c r="H19" s="25"/>
      <c r="I19" s="25"/>
      <c r="J19" s="25"/>
      <c r="K19" s="25"/>
      <c r="L19" s="25"/>
    </row>
    <row r="20" ht="12.95" customHeight="true">
      <c r="A20" s="11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>
      <c r="A21" s="12" t="s">
        <v>7</v>
      </c>
      <c r="B21" s="19" t="s">
        <v>22</v>
      </c>
      <c r="C21" s="24" t="n">
        <f>SUM(D21:L21)</f>
        <v>532</v>
      </c>
      <c r="D21" s="24" t="n">
        <f>SUM(D22:D23)</f>
        <v>7</v>
      </c>
      <c r="E21" s="24" t="n">
        <f>SUM(E22:E23)</f>
        <v>62</v>
      </c>
      <c r="F21" s="24" t="n">
        <f>SUM(F22:F23)</f>
        <v>57</v>
      </c>
      <c r="G21" s="24" t="n">
        <f>SUM(G22:G23)</f>
        <v>173</v>
      </c>
      <c r="H21" s="24" t="n">
        <f>SUM(H22:H23)</f>
        <v>78</v>
      </c>
      <c r="I21" s="24" t="n">
        <f>SUM(I22:I23)</f>
        <v>1</v>
      </c>
      <c r="J21" s="24" t="n">
        <f>SUM(J22:J23)</f>
        <v>10</v>
      </c>
      <c r="K21" s="24" t="n">
        <f>SUM(K22:K23)</f>
        <v>75</v>
      </c>
      <c r="L21" s="24" t="n">
        <f>SUM(L22:L23)</f>
        <v>69</v>
      </c>
    </row>
    <row r="22" ht="12.95" customHeight="true">
      <c r="A22" s="9"/>
      <c r="B22" s="18" t="s">
        <v>17</v>
      </c>
      <c r="C22" s="24" t="n">
        <f>SUM(D22:L22)</f>
        <v>219</v>
      </c>
      <c r="D22" s="31" t="n">
        <v>3</v>
      </c>
      <c r="E22" s="31" t="n">
        <v>30</v>
      </c>
      <c r="F22" s="31" t="n">
        <v>36</v>
      </c>
      <c r="G22" s="31" t="n">
        <v>37</v>
      </c>
      <c r="H22" s="31" t="n">
        <v>29</v>
      </c>
      <c r="I22" s="31" t="n">
        <v>0</v>
      </c>
      <c r="J22" s="31" t="n">
        <v>8</v>
      </c>
      <c r="K22" s="31" t="n">
        <v>38</v>
      </c>
      <c r="L22" s="31" t="n">
        <v>38</v>
      </c>
    </row>
    <row r="23" ht="12.95" customHeight="true">
      <c r="A23" s="9"/>
      <c r="B23" s="18" t="s">
        <v>18</v>
      </c>
      <c r="C23" s="24" t="n">
        <f>SUM(D23:L23)</f>
        <v>313</v>
      </c>
      <c r="D23" s="31" t="n">
        <v>4</v>
      </c>
      <c r="E23" s="31" t="n">
        <v>32</v>
      </c>
      <c r="F23" s="31" t="n">
        <v>21</v>
      </c>
      <c r="G23" s="31" t="n">
        <v>136</v>
      </c>
      <c r="H23" s="31" t="n">
        <v>49</v>
      </c>
      <c r="I23" s="31" t="n">
        <v>1</v>
      </c>
      <c r="J23" s="31" t="n">
        <v>2</v>
      </c>
      <c r="K23" s="31" t="n">
        <v>37</v>
      </c>
      <c r="L23" s="31" t="n">
        <v>31</v>
      </c>
    </row>
    <row r="24" ht="12.95" customHeight="true">
      <c r="A24" s="9"/>
      <c r="B24" s="18" t="s">
        <v>23</v>
      </c>
      <c r="C24" s="24" t="n">
        <f>SUM(D24:L24)</f>
        <v>2950</v>
      </c>
      <c r="D24" s="24" t="n">
        <f>SUM(D25:D26)</f>
        <v>45</v>
      </c>
      <c r="E24" s="24" t="n">
        <f>SUM(E25:E26)</f>
        <v>435</v>
      </c>
      <c r="F24" s="24" t="n">
        <f>SUM(F25:F26)</f>
        <v>461</v>
      </c>
      <c r="G24" s="24" t="n">
        <f>SUM(G25:G26)</f>
        <v>686</v>
      </c>
      <c r="H24" s="24" t="n">
        <f>SUM(H25:H26)</f>
        <v>354</v>
      </c>
      <c r="I24" s="24" t="n">
        <f>SUM(I25:I26)</f>
        <v>12</v>
      </c>
      <c r="J24" s="24" t="n">
        <f>SUM(J25:J26)</f>
        <v>140</v>
      </c>
      <c r="K24" s="24" t="n">
        <f>SUM(K25:K26)</f>
        <v>386</v>
      </c>
      <c r="L24" s="24" t="n">
        <f>SUM(L25:L26)</f>
        <v>431</v>
      </c>
    </row>
    <row r="25" ht="12.95" customHeight="true">
      <c r="A25" s="9"/>
      <c r="B25" s="18" t="s">
        <v>17</v>
      </c>
      <c r="C25" s="24" t="n">
        <f>SUM(D25:L25)</f>
        <v>1502</v>
      </c>
      <c r="D25" s="31" t="n">
        <v>29</v>
      </c>
      <c r="E25" s="31" t="n">
        <v>251</v>
      </c>
      <c r="F25" s="31" t="n">
        <v>331</v>
      </c>
      <c r="G25" s="31" t="n">
        <v>162</v>
      </c>
      <c r="H25" s="31" t="n">
        <v>151</v>
      </c>
      <c r="I25" s="31" t="n">
        <v>7</v>
      </c>
      <c r="J25" s="31" t="n">
        <v>111</v>
      </c>
      <c r="K25" s="31" t="n">
        <v>227</v>
      </c>
      <c r="L25" s="31" t="n">
        <v>233</v>
      </c>
    </row>
    <row r="26" ht="15" customHeight="true">
      <c r="A26" s="11"/>
      <c r="B26" s="20" t="s">
        <v>18</v>
      </c>
      <c r="C26" s="24" t="n">
        <f>SUM(D26:L26)</f>
        <v>1448</v>
      </c>
      <c r="D26" s="31" t="n">
        <v>16</v>
      </c>
      <c r="E26" s="31" t="n">
        <v>184</v>
      </c>
      <c r="F26" s="31" t="n">
        <v>130</v>
      </c>
      <c r="G26" s="31" t="n">
        <v>524</v>
      </c>
      <c r="H26" s="31" t="n">
        <v>203</v>
      </c>
      <c r="I26" s="31" t="n">
        <v>5</v>
      </c>
      <c r="J26" s="31" t="n">
        <v>29</v>
      </c>
      <c r="K26" s="31" t="n">
        <v>159</v>
      </c>
      <c r="L26" s="31" t="n">
        <v>198</v>
      </c>
    </row>
    <row r="27">
      <c r="A27" s="12" t="s">
        <v>8</v>
      </c>
      <c r="B27" s="19" t="s">
        <v>24</v>
      </c>
      <c r="C27" s="24" t="n">
        <f>SUM(D27:L27)</f>
        <v>684</v>
      </c>
      <c r="D27" s="31" t="n">
        <v>3</v>
      </c>
      <c r="E27" s="31" t="n">
        <v>6</v>
      </c>
      <c r="F27" s="31" t="n">
        <v>122</v>
      </c>
      <c r="G27" s="31" t="n">
        <v>286</v>
      </c>
      <c r="H27" s="31" t="n">
        <v>39</v>
      </c>
      <c r="I27" s="31" t="n">
        <v>0</v>
      </c>
      <c r="J27" s="31" t="n">
        <v>28</v>
      </c>
      <c r="K27" s="31" t="n">
        <v>156</v>
      </c>
      <c r="L27" s="31" t="n">
        <v>44</v>
      </c>
    </row>
    <row r="28" ht="12.95" customHeight="true">
      <c r="A28" s="9"/>
      <c r="B28" s="18"/>
      <c r="C28" s="24"/>
      <c r="D28" s="32"/>
      <c r="E28" s="32"/>
      <c r="F28" s="32"/>
      <c r="G28" s="32"/>
      <c r="H28" s="32"/>
      <c r="I28" s="32"/>
      <c r="J28" s="32"/>
      <c r="K28" s="32"/>
      <c r="L28" s="32"/>
    </row>
    <row r="29" ht="12.95" customHeight="true">
      <c r="A29" s="9"/>
      <c r="B29" s="18"/>
      <c r="C29" s="24"/>
      <c r="D29" s="32"/>
      <c r="E29" s="32"/>
      <c r="F29" s="32"/>
      <c r="G29" s="32"/>
      <c r="H29" s="32"/>
      <c r="I29" s="32"/>
      <c r="J29" s="32"/>
      <c r="K29" s="32"/>
      <c r="L29" s="32"/>
    </row>
    <row r="30" ht="12.95" customHeight="true">
      <c r="A30" s="9"/>
      <c r="B30" s="18"/>
      <c r="C30" s="24"/>
      <c r="D30" s="32"/>
      <c r="E30" s="32"/>
      <c r="F30" s="32"/>
      <c r="G30" s="32"/>
      <c r="H30" s="32"/>
      <c r="I30" s="32"/>
      <c r="J30" s="32"/>
      <c r="K30" s="32"/>
      <c r="L30" s="32"/>
    </row>
    <row r="31" ht="15" customHeight="true">
      <c r="A31" s="9"/>
      <c r="B31" s="18" t="s">
        <v>25</v>
      </c>
      <c r="C31" s="24" t="n">
        <f>SUM(D31:L31)</f>
        <v>3741</v>
      </c>
      <c r="D31" s="31" t="n">
        <v>17</v>
      </c>
      <c r="E31" s="31" t="n">
        <v>227</v>
      </c>
      <c r="F31" s="31" t="n">
        <v>1002</v>
      </c>
      <c r="G31" s="31" t="n">
        <v>471</v>
      </c>
      <c r="H31" s="31" t="n">
        <v>514</v>
      </c>
      <c r="I31" s="31" t="n">
        <v>2</v>
      </c>
      <c r="J31" s="31" t="n">
        <v>411</v>
      </c>
      <c r="K31" s="31" t="n">
        <v>854</v>
      </c>
      <c r="L31" s="31" t="n">
        <v>243</v>
      </c>
    </row>
    <row r="32" ht="12.95" customHeight="true">
      <c r="A32" s="9"/>
      <c r="B32" s="1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ht="12.95" customHeight="true">
      <c r="A33" s="9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12.95" customHeight="true">
      <c r="A34" s="11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ht="17.1" customHeight="true">
      <c r="A35" s="9" t="s">
        <v>9</v>
      </c>
      <c r="B35" s="18" t="s">
        <v>26</v>
      </c>
      <c r="C35" s="26" t="n">
        <f>IF(C7&lt;&gt;0,C13/C7,"--")</f>
        <v>0.955360220613582</v>
      </c>
      <c r="D35" s="33" t="n">
        <f>IF(D7&lt;&gt;0,D13/D7,"--")</f>
        <v>0.290322580645161</v>
      </c>
      <c r="E35" s="33" t="n">
        <f>IF(E7&lt;&gt;0,E13/E7,"--")</f>
        <v>0.386440677966102</v>
      </c>
      <c r="F35" s="33" t="n">
        <f>IF(F7&lt;&gt;0,F13/F7,"--")</f>
        <v>1.82005494505495</v>
      </c>
      <c r="G35" s="33" t="n">
        <f>IF(G7&lt;&gt;0,G13/G7,"--")</f>
        <v>0.762669342699448</v>
      </c>
      <c r="H35" s="33" t="n">
        <f>IF(H7&lt;&gt;0,H13/H7,"--")</f>
        <v>0.614855570839065</v>
      </c>
      <c r="I35" s="33" t="n">
        <f>IF(I7&lt;&gt;0,I13/I7,"--")</f>
        <v>0.576923076923077</v>
      </c>
      <c r="J35" s="33" t="n">
        <f>IF(J7&lt;&gt;0,J13/J7,"--")</f>
        <v>2.16831683168317</v>
      </c>
      <c r="K35" s="33" t="n">
        <f>IF(K7&lt;&gt;0,K13/K7,"--")</f>
        <v>2.1710758377425</v>
      </c>
      <c r="L35" s="33" t="n">
        <f>IF(L7&lt;&gt;0,L13/L7,"--")</f>
        <v>0.358579881656805</v>
      </c>
    </row>
    <row r="36" ht="17.1" customHeight="true">
      <c r="A36" s="9"/>
      <c r="B36" s="18" t="s">
        <v>27</v>
      </c>
      <c r="C36" s="26" t="n">
        <f>IF(C10&lt;&gt;0,C17/C10,"--")</f>
        <v>0.807177662618919</v>
      </c>
      <c r="D36" s="33" t="n">
        <f>IF(D10&lt;&gt;0,D17/D10,"--")</f>
        <v>0.23489932885906</v>
      </c>
      <c r="E36" s="33" t="n">
        <f>IF(E10&lt;&gt;0,E17/E10,"--")</f>
        <v>0.347394540942928</v>
      </c>
      <c r="F36" s="33" t="n">
        <f>IF(F10&lt;&gt;0,F17/F10,"--")</f>
        <v>1.28796095444685</v>
      </c>
      <c r="G36" s="33" t="n">
        <f>IF(G10&lt;&gt;0,G17/G10,"--")</f>
        <v>0.585296622196991</v>
      </c>
      <c r="H36" s="33" t="n">
        <f>IF(H10&lt;&gt;0,H17/H10,"--")</f>
        <v>0.769330734243015</v>
      </c>
      <c r="I36" s="33" t="n">
        <f>IF(I10&lt;&gt;0,I17/I10,"--")</f>
        <v>0.635135135135135</v>
      </c>
      <c r="J36" s="33" t="n">
        <f>IF(J10&lt;&gt;0,J17/J10,"--")</f>
        <v>1.92794376098418</v>
      </c>
      <c r="K36" s="33" t="n">
        <f>IF(K10&lt;&gt;0,K17/K10,"--")</f>
        <v>1.62889330682571</v>
      </c>
      <c r="L36" s="33" t="n">
        <f>IF(L10&lt;&gt;0,L17/L10,"--")</f>
        <v>0.297297297297297</v>
      </c>
    </row>
    <row r="37" ht="17.1" customHeight="true">
      <c r="A37" s="10" t="s">
        <v>10</v>
      </c>
      <c r="B37" s="19" t="s">
        <v>28</v>
      </c>
      <c r="C37" s="27" t="n">
        <f>IF(AND(C21=0,C7&lt;&gt;0),"-",IF(C7&lt;&gt;0,C21/C7,"--"))</f>
        <v>0.0916925198207515</v>
      </c>
      <c r="D37" s="34" t="n">
        <f>IF(AND(D21=0,D7&lt;&gt;0),"-",IF(D7&lt;&gt;0,D21/D7,"--"))</f>
        <v>0.0564516129032258</v>
      </c>
      <c r="E37" s="34" t="n">
        <f>IF(AND(E21=0,E7&lt;&gt;0),"-",IF(E7&lt;&gt;0,E21/E7,"--"))</f>
        <v>0.105084745762712</v>
      </c>
      <c r="F37" s="34" t="n">
        <f>IF(AND(F21=0,F7&lt;&gt;0),"-",IF(F7&lt;&gt;0,F21/F7,"--"))</f>
        <v>0.0782967032967033</v>
      </c>
      <c r="G37" s="34" t="n">
        <f>IF(AND(G21=0,G7&lt;&gt;0),"-",IF(G7&lt;&gt;0,G21/G7,"--"))</f>
        <v>0.0868038133467135</v>
      </c>
      <c r="H37" s="34" t="n">
        <f>IF(AND(H21=0,H7&lt;&gt;0),"-",IF(H7&lt;&gt;0,H21/H7,"--"))</f>
        <v>0.107290233837689</v>
      </c>
      <c r="I37" s="34" t="n">
        <f>IF(AND(I21=0,I7&lt;&gt;0),"-",IF(I7&lt;&gt;0,I21/I7,"--"))</f>
        <v>0.0384615384615385</v>
      </c>
      <c r="J37" s="34" t="n">
        <f>IF(AND(J21=0,J7&lt;&gt;0),"-",IF(J7&lt;&gt;0,J21/J7,"--"))</f>
        <v>0.0495049504950495</v>
      </c>
      <c r="K37" s="34" t="n">
        <f>IF(AND(K21=0,K7&lt;&gt;0),"-",IF(K7&lt;&gt;0,K21/K7,"--"))</f>
        <v>0.132275132275132</v>
      </c>
      <c r="L37" s="34" t="n">
        <f>IF(AND(L21=0,L7&lt;&gt;0),"-",IF(L7&lt;&gt;0,L21/L7,"--"))</f>
        <v>0.0816568047337278</v>
      </c>
    </row>
    <row r="38" ht="17.1" customHeight="true">
      <c r="A38" s="11"/>
      <c r="B38" s="20" t="s">
        <v>29</v>
      </c>
      <c r="C38" s="27" t="n">
        <f>IF(AND(C24=0,C10&lt;&gt;0),"-",IF(C10&lt;&gt;0,C24/C10,"--"))</f>
        <v>0.228169231959162</v>
      </c>
      <c r="D38" s="34" t="n">
        <f>IF(AND(D24=0,D10&lt;&gt;0),"-",IF(D10&lt;&gt;0,D24/D10,"--"))</f>
        <v>0.151006711409396</v>
      </c>
      <c r="E38" s="34" t="n">
        <f>IF(AND(E24=0,E10&lt;&gt;0),"-",IF(E10&lt;&gt;0,E24/E10,"--"))</f>
        <v>0.26985111662531</v>
      </c>
      <c r="F38" s="34" t="n">
        <f>IF(AND(F24=0,F10&lt;&gt;0),"-",IF(F10&lt;&gt;0,F24/F10,"--"))</f>
        <v>0.25</v>
      </c>
      <c r="G38" s="34" t="n">
        <f>IF(AND(G24=0,G10&lt;&gt;0),"-",IF(G10&lt;&gt;0,G24/G10,"--"))</f>
        <v>0.194720408742549</v>
      </c>
      <c r="H38" s="34" t="n">
        <f>IF(AND(H24=0,H10&lt;&gt;0),"-",IF(H10&lt;&gt;0,H24/H10,"--"))</f>
        <v>0.230019493177388</v>
      </c>
      <c r="I38" s="34" t="n">
        <f>IF(AND(I24=0,I10&lt;&gt;0),"-",IF(I10&lt;&gt;0,I24/I10,"--"))</f>
        <v>0.162162162162162</v>
      </c>
      <c r="J38" s="34" t="n">
        <f>IF(AND(J24=0,J10&lt;&gt;0),"-",IF(J10&lt;&gt;0,J24/J10,"--"))</f>
        <v>0.246045694200351</v>
      </c>
      <c r="K38" s="34" t="n">
        <f>IF(AND(K24=0,K10&lt;&gt;0),"-",IF(K10&lt;&gt;0,K24/K10,"--"))</f>
        <v>0.255798542080848</v>
      </c>
      <c r="L38" s="34" t="n">
        <f>IF(AND(L24=0,L10&lt;&gt;0),"-",IF(L10&lt;&gt;0,L24/L10,"--"))</f>
        <v>0.219785823559408</v>
      </c>
    </row>
    <row r="39" ht="17.1" customHeight="true">
      <c r="A39" s="10" t="s">
        <v>11</v>
      </c>
      <c r="B39" s="19" t="s">
        <v>30</v>
      </c>
      <c r="C39" s="27" t="n">
        <f>IF(AND(C27=0,C13&lt;&gt;0),"-",IF(C13&lt;&gt;0,C27/C13,"--"))</f>
        <v>0.123398881472127</v>
      </c>
      <c r="D39" s="34" t="n">
        <f>IF(AND(D27=0,D13&lt;&gt;0),"-",IF(D13&lt;&gt;0,D27/D13,"--"))</f>
        <v>0.0833333333333333</v>
      </c>
      <c r="E39" s="34" t="n">
        <f>IF(AND(E27=0,E13&lt;&gt;0),"-",IF(E13&lt;&gt;0,E27/E13,"--"))</f>
        <v>0.0263157894736842</v>
      </c>
      <c r="F39" s="34" t="n">
        <f>IF(AND(F27=0,F13&lt;&gt;0),"-",IF(F13&lt;&gt;0,F27/F13,"--"))</f>
        <v>0.0920754716981132</v>
      </c>
      <c r="G39" s="34" t="n">
        <f>IF(AND(G27=0,G13&lt;&gt;0),"-",IF(G13&lt;&gt;0,G27/G13,"--"))</f>
        <v>0.188157894736842</v>
      </c>
      <c r="H39" s="34" t="n">
        <f>IF(AND(H27=0,H13&lt;&gt;0),"-",IF(H13&lt;&gt;0,H27/H13,"--"))</f>
        <v>0.087248322147651</v>
      </c>
      <c r="I39" s="34" t="str">
        <f>IF(AND(I27=0,I13&lt;&gt;0),"-",IF(I13&lt;&gt;0,I27/I13,"--"))</f>
        <v>-</v>
      </c>
      <c r="J39" s="34" t="n">
        <f>IF(AND(J27=0,J13&lt;&gt;0),"-",IF(J13&lt;&gt;0,J27/J13,"--"))</f>
        <v>0.0639269406392694</v>
      </c>
      <c r="K39" s="34" t="n">
        <f>IF(AND(K27=0,K13&lt;&gt;0),"-",IF(K13&lt;&gt;0,K27/K13,"--"))</f>
        <v>0.126726238830219</v>
      </c>
      <c r="L39" s="34" t="n">
        <f>IF(AND(L27=0,L13&lt;&gt;0),"-",IF(L13&lt;&gt;0,L27/L13,"--"))</f>
        <v>0.145214521452145</v>
      </c>
    </row>
    <row r="40" ht="17.1" customHeight="true">
      <c r="A40" s="11"/>
      <c r="B40" s="20" t="s">
        <v>31</v>
      </c>
      <c r="C40" s="28" t="n">
        <f>IF(AND(C31=0,C17&lt;&gt;0),"-",IF(C17&lt;&gt;0,C31/C17,"--"))</f>
        <v>0.358470678420851</v>
      </c>
      <c r="D40" s="35" t="n">
        <f>IF(AND(D31=0,D17&lt;&gt;0),"-",IF(D17&lt;&gt;0,D31/D17,"--"))</f>
        <v>0.242857142857143</v>
      </c>
      <c r="E40" s="35" t="n">
        <f>IF(AND(E31=0,E17&lt;&gt;0),"-",IF(E17&lt;&gt;0,E31/E17,"--"))</f>
        <v>0.405357142857143</v>
      </c>
      <c r="F40" s="35" t="n">
        <f>IF(AND(F31=0,F17&lt;&gt;0),"-",IF(F17&lt;&gt;0,F31/F17,"--"))</f>
        <v>0.421894736842105</v>
      </c>
      <c r="G40" s="35" t="n">
        <f>IF(AND(G31=0,G17&lt;&gt;0),"-",IF(G17&lt;&gt;0,G31/G17,"--"))</f>
        <v>0.228419010669253</v>
      </c>
      <c r="H40" s="35" t="n">
        <f>IF(AND(H31=0,H17&lt;&gt;0),"-",IF(H17&lt;&gt;0,H31/H17,"--"))</f>
        <v>0.434121621621622</v>
      </c>
      <c r="I40" s="35" t="n">
        <f>IF(AND(I31=0,I17&lt;&gt;0),"-",IF(I17&lt;&gt;0,I31/I17,"--"))</f>
        <v>0.0425531914893617</v>
      </c>
      <c r="J40" s="35" t="n">
        <f>IF(AND(J31=0,J17&lt;&gt;0),"-",IF(J17&lt;&gt;0,J31/J17,"--"))</f>
        <v>0.374658158614403</v>
      </c>
      <c r="K40" s="35" t="n">
        <f>IF(AND(K31=0,K17&lt;&gt;0),"-",IF(K17&lt;&gt;0,K31/K17,"--"))</f>
        <v>0.347436940602116</v>
      </c>
      <c r="L40" s="35" t="n">
        <f>IF(AND(L31=0,L17&lt;&gt;0),"-",IF(L17&lt;&gt;0,L31/L17,"--"))</f>
        <v>0.416809605488851</v>
      </c>
    </row>
    <row r="41">
      <c r="A41" s="13"/>
      <c r="B41" s="13"/>
      <c r="C41" s="13"/>
      <c r="D41" s="13"/>
      <c r="E41" s="36"/>
      <c r="F41" s="13"/>
      <c r="G41" s="13"/>
      <c r="H41" s="13"/>
      <c r="I41" s="13"/>
      <c r="J41" s="13"/>
      <c r="K41" s="36"/>
      <c r="L41" s="13"/>
    </row>
    <row r="42" ht="44.25" customHeight="true">
      <c r="A42" s="14" t="s">
        <v>12</v>
      </c>
      <c r="B42" s="14"/>
      <c r="C42" s="14" t="s">
        <v>33</v>
      </c>
      <c r="D42" s="36"/>
      <c r="E42" s="36"/>
      <c r="F42" s="38" t="s">
        <v>37</v>
      </c>
      <c r="G42" s="36"/>
      <c r="H42" s="14"/>
      <c r="I42" s="14" t="s">
        <v>41</v>
      </c>
      <c r="J42" s="14"/>
      <c r="K42" s="42" t="s">
        <v>46</v>
      </c>
      <c r="L42" s="42"/>
    </row>
    <row r="43">
      <c r="A43" s="13" t="s">
        <v>13</v>
      </c>
    </row>
    <row r="44">
      <c r="A44" s="13" t="s">
        <v>14</v>
      </c>
    </row>
  </sheetData>
  <mergeCells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</mergeCells>
  <pageMargins bottom="0.75" footer="0.3" header="0.3" left="0.7" right="0.7" top="0.75"/>
  <pageSetup paperSize="9" orientation="portrait" fitToHeight="0" fitToWidth="0"/>
</worksheet>
</file>