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<sst xmlns="http://schemas.openxmlformats.org/spreadsheetml/2006/main" count="57" uniqueCount="51">
  <si>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</si>
  <si>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</si>
  <si>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</si>
  <si>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中華民國110年8月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</si>
  <si>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</si>
  <si>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</si>
  <si>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</si>
  <si>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</si>
  <si>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</si>
  <si>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</si>
  <si>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</si>
  <si>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</si>
  <si>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</si>
  <si>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</si>
  <si>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</si>
  <si>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</si>
  <si>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</si>
  <si>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</si>
  <si>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</si>
  <si>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</si>
  <si>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</si>
  <si>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</si>
  <si>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</si>
  <si>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</si>
  <si>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</si>
  <si>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</si>
  <si>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</si>
  <si>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</si>
  <si>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</si>
  <si>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</si>
  <si>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</si>
  <si>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</si>
  <si>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</si>
  <si>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</si>
  <si>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</si>
  <si>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</si>
  <si>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</si>
  <si>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</si>
  <si>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</si>
  <si>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</si>
  <si>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</si>
  <si>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</si>
  <si>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</si>
  <si>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</si>
  <si>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</si>
  <si>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</si>
  <si>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中華民國110年9月8日編製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</si>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</sst>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_(* #,##0.00_);_(* \(#,##0.00\);_(* &quot;-&quot;??_);_(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SimSu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9" fontId="0" fillId="0" borderId="0" xfId="22" applyNumberFormat="1"/>
    <xf numFmtId="0" fontId="0" fillId="0" borderId="0" xfId="23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6" xfId="20" applyFont="1" applyBorder="1"/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90" fontId="3" fillId="0" borderId="6" xfId="22" applyNumberFormat="1" applyFont="1" applyBorder="1" applyAlignment="1">
      <alignment horizontal="right" vertical="center"/>
    </xf>
    <xf numFmtId="10" fontId="3" fillId="0" borderId="6" xfId="22" applyNumberFormat="1" applyFont="1" applyBorder="1" applyAlignment="1">
      <alignment horizontal="right" vertical="center"/>
    </xf>
    <xf numFmtId="10" fontId="3" fillId="0" borderId="14" xfId="22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wrapText="1"/>
    </xf>
    <xf numFmtId="190" fontId="3" fillId="0" borderId="0" xfId="22" applyNumberFormat="1" applyFont="1" applyAlignment="1">
      <alignment horizontal="right" vertical="center"/>
    </xf>
    <xf numFmtId="10" fontId="3" fillId="0" borderId="0" xfId="22" applyNumberFormat="1" applyFont="1" applyAlignment="1">
      <alignment horizontal="right" vertical="center"/>
    </xf>
    <xf numFmtId="10" fontId="3" fillId="0" borderId="5" xfId="22" applyNumberFormat="1" applyFont="1" applyBorder="1" applyAlignment="1">
      <alignment horizontal="right" vertical="center"/>
    </xf>
    <xf numFmtId="0" fontId="0" fillId="0" borderId="0" xfId="23" applyFont="1"/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7" fillId="0" borderId="9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百分比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25">
      <selection activeCell="Q44" sqref="Q44"/>
    </sheetView>
  </sheetViews>
  <sheetFormatPr defaultColWidth="9.00390625" defaultRowHeight="15"/>
  <cols>
    <col min="1" max="1" width="11.57421875" style="0" customWidth="1"/>
    <col min="2" max="2" width="17.28125" style="0" customWidth="1"/>
    <col min="3" max="10" width="14.421875" style="0" customWidth="1"/>
    <col min="11" max="11" width="15.57421875" style="0" customWidth="1"/>
    <col min="12" max="12" width="21.8515625" style="0" customWidth="1"/>
    <col min="16384" max="16384" width="14.421875" style="0" customWidth="1"/>
  </cols>
  <sheetData>
    <row r="1" spans="1:12" ht="30" customHeight="1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9"/>
      <c r="K1" s="40" t="s">
        <v>43</v>
      </c>
      <c r="L1" s="43" t="s">
        <v>47</v>
      </c>
    </row>
    <row r="2" spans="1:12" ht="30" customHeight="1">
      <c r="A2" s="5" t="s">
        <v>1</v>
      </c>
      <c r="B2" s="16" t="s">
        <v>15</v>
      </c>
      <c r="C2" s="21"/>
      <c r="D2" s="21"/>
      <c r="E2" s="21"/>
      <c r="F2" s="37"/>
      <c r="G2" s="37"/>
      <c r="H2" s="37"/>
      <c r="I2" s="37"/>
      <c r="J2" s="37"/>
      <c r="K2" s="41" t="s">
        <v>44</v>
      </c>
      <c r="L2" s="44" t="s">
        <v>48</v>
      </c>
    </row>
    <row r="3" spans="1:12" ht="24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5" t="s">
        <v>49</v>
      </c>
    </row>
    <row r="5" spans="1:13" ht="40.5" customHeight="1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6" t="s">
        <v>50</v>
      </c>
      <c r="M5" s="13"/>
    </row>
    <row r="6" spans="1:13" ht="40.5" customHeight="1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7"/>
      <c r="M6" s="13"/>
    </row>
    <row r="7" spans="1:12" ht="15" customHeight="1">
      <c r="A7" s="10" t="s">
        <v>5</v>
      </c>
      <c r="B7" s="19" t="s">
        <v>16</v>
      </c>
      <c r="C7" s="24">
        <f>SUM(D7:L7)</f>
        <v>3774</v>
      </c>
      <c r="D7" s="24">
        <f>SUM(D8:D9)</f>
        <v>68</v>
      </c>
      <c r="E7" s="24">
        <f>SUM(E8:E9)</f>
        <v>522</v>
      </c>
      <c r="F7" s="24">
        <f>SUM(F8:F9)</f>
        <v>569</v>
      </c>
      <c r="G7" s="24">
        <f>SUM(G8:G9)</f>
        <v>932</v>
      </c>
      <c r="H7" s="24">
        <f>SUM(H8:H9)</f>
        <v>480</v>
      </c>
      <c r="I7" s="24">
        <f>SUM(I8:I9)</f>
        <v>21</v>
      </c>
      <c r="J7" s="24">
        <f>SUM(J8:J9)</f>
        <v>140</v>
      </c>
      <c r="K7" s="24">
        <f>SUM(K8:K9)</f>
        <v>513</v>
      </c>
      <c r="L7" s="24">
        <f>SUM(L8:L9)</f>
        <v>529</v>
      </c>
    </row>
    <row r="8" spans="1:12" ht="15" customHeight="1">
      <c r="A8" s="9"/>
      <c r="B8" s="18" t="s">
        <v>17</v>
      </c>
      <c r="C8" s="24">
        <f>SUM(D8:L8)</f>
        <v>1691</v>
      </c>
      <c r="D8" s="31">
        <v>47</v>
      </c>
      <c r="E8" s="31">
        <v>283</v>
      </c>
      <c r="F8" s="31">
        <v>351</v>
      </c>
      <c r="G8" s="31">
        <v>207</v>
      </c>
      <c r="H8" s="31">
        <v>185</v>
      </c>
      <c r="I8" s="31">
        <v>14</v>
      </c>
      <c r="J8" s="31">
        <v>88</v>
      </c>
      <c r="K8" s="31">
        <v>280</v>
      </c>
      <c r="L8" s="31">
        <v>236</v>
      </c>
    </row>
    <row r="9" spans="1:12" ht="15" customHeight="1">
      <c r="A9" s="9"/>
      <c r="B9" s="18" t="s">
        <v>18</v>
      </c>
      <c r="C9" s="24">
        <f>SUM(D9:L9)</f>
        <v>2083</v>
      </c>
      <c r="D9" s="31">
        <v>21</v>
      </c>
      <c r="E9" s="31">
        <v>239</v>
      </c>
      <c r="F9" s="31">
        <v>218</v>
      </c>
      <c r="G9" s="31">
        <v>725</v>
      </c>
      <c r="H9" s="31">
        <v>295</v>
      </c>
      <c r="I9" s="31">
        <v>7</v>
      </c>
      <c r="J9" s="31">
        <v>52</v>
      </c>
      <c r="K9" s="31">
        <v>233</v>
      </c>
      <c r="L9" s="31">
        <v>293</v>
      </c>
    </row>
    <row r="10" spans="1:12" ht="15" customHeight="1">
      <c r="A10" s="9"/>
      <c r="B10" s="18" t="s">
        <v>19</v>
      </c>
      <c r="C10" s="24">
        <f>SUM(D10:L10)</f>
        <v>12937</v>
      </c>
      <c r="D10" s="24">
        <f>SUM(D11:D12)</f>
        <v>291</v>
      </c>
      <c r="E10" s="24">
        <f>SUM(E11:E12)</f>
        <v>1547</v>
      </c>
      <c r="F10" s="24">
        <f>SUM(F11:F12)</f>
        <v>1792</v>
      </c>
      <c r="G10" s="24">
        <f>SUM(G11:G12)</f>
        <v>3779</v>
      </c>
      <c r="H10" s="24">
        <f>SUM(H11:H12)</f>
        <v>1532</v>
      </c>
      <c r="I10" s="24">
        <f>SUM(I11:I12)</f>
        <v>65</v>
      </c>
      <c r="J10" s="24">
        <f>SUM(J11:J12)</f>
        <v>496</v>
      </c>
      <c r="K10" s="24">
        <f>SUM(K11:K12)</f>
        <v>1456</v>
      </c>
      <c r="L10" s="24">
        <f>SUM(L11:L12)</f>
        <v>1979</v>
      </c>
    </row>
    <row r="11" spans="1:12" ht="15" customHeight="1">
      <c r="A11" s="9"/>
      <c r="B11" s="18" t="s">
        <v>17</v>
      </c>
      <c r="C11" s="24">
        <f>SUM(D11:L11)</f>
        <v>5449</v>
      </c>
      <c r="D11" s="31">
        <v>198</v>
      </c>
      <c r="E11" s="31">
        <v>793</v>
      </c>
      <c r="F11" s="31">
        <v>1032</v>
      </c>
      <c r="G11" s="31">
        <v>865</v>
      </c>
      <c r="H11" s="31">
        <v>594</v>
      </c>
      <c r="I11" s="31">
        <v>38</v>
      </c>
      <c r="J11" s="31">
        <v>296</v>
      </c>
      <c r="K11" s="31">
        <v>788</v>
      </c>
      <c r="L11" s="31">
        <v>845</v>
      </c>
    </row>
    <row r="12" spans="1:12" ht="15" customHeight="1">
      <c r="A12" s="11"/>
      <c r="B12" s="20" t="s">
        <v>18</v>
      </c>
      <c r="C12" s="24">
        <f>SUM(D12:L12)</f>
        <v>7488</v>
      </c>
      <c r="D12" s="31">
        <v>93</v>
      </c>
      <c r="E12" s="31">
        <v>754</v>
      </c>
      <c r="F12" s="31">
        <v>760</v>
      </c>
      <c r="G12" s="31">
        <v>2914</v>
      </c>
      <c r="H12" s="31">
        <v>938</v>
      </c>
      <c r="I12" s="31">
        <v>27</v>
      </c>
      <c r="J12" s="31">
        <v>200</v>
      </c>
      <c r="K12" s="31">
        <v>668</v>
      </c>
      <c r="L12" s="31">
        <v>1134</v>
      </c>
    </row>
    <row r="13" spans="1:12" ht="15" customHeight="1">
      <c r="A13" s="10" t="s">
        <v>6</v>
      </c>
      <c r="B13" s="19" t="s">
        <v>20</v>
      </c>
      <c r="C13" s="24">
        <f>SUM(D13:L13)</f>
        <v>7981</v>
      </c>
      <c r="D13" s="31">
        <v>80</v>
      </c>
      <c r="E13" s="31">
        <v>724</v>
      </c>
      <c r="F13" s="31">
        <v>2235</v>
      </c>
      <c r="G13" s="31">
        <v>523</v>
      </c>
      <c r="H13" s="31">
        <v>702</v>
      </c>
      <c r="I13" s="31">
        <v>14</v>
      </c>
      <c r="J13" s="31">
        <v>908</v>
      </c>
      <c r="K13" s="31">
        <v>2492</v>
      </c>
      <c r="L13" s="31">
        <v>303</v>
      </c>
    </row>
    <row r="14" spans="1:12" ht="12.95" customHeight="1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95" customHeight="1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95" customHeight="1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 customHeight="1">
      <c r="A17" s="9"/>
      <c r="B17" s="18" t="s">
        <v>21</v>
      </c>
      <c r="C17" s="24">
        <f>SUM(D17:L17)</f>
        <v>12766</v>
      </c>
      <c r="D17" s="31">
        <v>162</v>
      </c>
      <c r="E17" s="31">
        <v>1244</v>
      </c>
      <c r="F17" s="31">
        <v>3202</v>
      </c>
      <c r="G17" s="31">
        <v>1048</v>
      </c>
      <c r="H17" s="31">
        <v>1141</v>
      </c>
      <c r="I17" s="31">
        <v>53</v>
      </c>
      <c r="J17" s="31">
        <v>1555</v>
      </c>
      <c r="K17" s="31">
        <v>3828</v>
      </c>
      <c r="L17" s="31">
        <v>533</v>
      </c>
    </row>
    <row r="18" spans="1:12" ht="12.95" customHeight="1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95" customHeight="1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95" customHeight="1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12" t="s">
        <v>7</v>
      </c>
      <c r="B21" s="19" t="s">
        <v>22</v>
      </c>
      <c r="C21" s="24">
        <f>SUM(D21:L21)</f>
        <v>377</v>
      </c>
      <c r="D21" s="24">
        <f>SUM(D22:D23)</f>
        <v>3</v>
      </c>
      <c r="E21" s="24">
        <f>SUM(E22:E23)</f>
        <v>39</v>
      </c>
      <c r="F21" s="24">
        <f>SUM(F22:F23)</f>
        <v>62</v>
      </c>
      <c r="G21" s="24">
        <f>SUM(G22:G23)</f>
        <v>73</v>
      </c>
      <c r="H21" s="24">
        <f>SUM(H22:H23)</f>
        <v>53</v>
      </c>
      <c r="I21" s="24">
        <f>SUM(I22:I23)</f>
        <v>2</v>
      </c>
      <c r="J21" s="24">
        <f>SUM(J22:J23)</f>
        <v>9</v>
      </c>
      <c r="K21" s="24">
        <f>SUM(K22:K23)</f>
        <v>79</v>
      </c>
      <c r="L21" s="24">
        <f>SUM(L22:L23)</f>
        <v>57</v>
      </c>
    </row>
    <row r="22" spans="1:12" ht="12.95" customHeight="1">
      <c r="A22" s="9"/>
      <c r="B22" s="18" t="s">
        <v>17</v>
      </c>
      <c r="C22" s="24">
        <f>SUM(D22:L22)</f>
        <v>164</v>
      </c>
      <c r="D22" s="31">
        <v>3</v>
      </c>
      <c r="E22" s="31">
        <v>22</v>
      </c>
      <c r="F22" s="31">
        <v>41</v>
      </c>
      <c r="G22" s="31">
        <v>15</v>
      </c>
      <c r="H22" s="31">
        <v>16</v>
      </c>
      <c r="I22" s="31">
        <v>2</v>
      </c>
      <c r="J22" s="31">
        <v>6</v>
      </c>
      <c r="K22" s="31">
        <v>33</v>
      </c>
      <c r="L22" s="31">
        <v>26</v>
      </c>
    </row>
    <row r="23" spans="1:12" ht="12.95" customHeight="1">
      <c r="A23" s="9"/>
      <c r="B23" s="18" t="s">
        <v>18</v>
      </c>
      <c r="C23" s="24">
        <f>SUM(D23:L23)</f>
        <v>213</v>
      </c>
      <c r="D23" s="31">
        <v>0</v>
      </c>
      <c r="E23" s="31">
        <v>17</v>
      </c>
      <c r="F23" s="31">
        <v>21</v>
      </c>
      <c r="G23" s="31">
        <v>58</v>
      </c>
      <c r="H23" s="31">
        <v>37</v>
      </c>
      <c r="I23" s="31">
        <v>0</v>
      </c>
      <c r="J23" s="31">
        <v>3</v>
      </c>
      <c r="K23" s="31">
        <v>46</v>
      </c>
      <c r="L23" s="31">
        <v>31</v>
      </c>
    </row>
    <row r="24" spans="1:12" ht="12.95" customHeight="1">
      <c r="A24" s="9"/>
      <c r="B24" s="18" t="s">
        <v>23</v>
      </c>
      <c r="C24" s="24">
        <f>SUM(D24:L24)</f>
        <v>3461</v>
      </c>
      <c r="D24" s="24">
        <f>SUM(D25:D26)</f>
        <v>59</v>
      </c>
      <c r="E24" s="24">
        <f>SUM(E25:E26)</f>
        <v>342</v>
      </c>
      <c r="F24" s="24">
        <f>SUM(F25:F26)</f>
        <v>465</v>
      </c>
      <c r="G24" s="24">
        <f>SUM(G25:G26)</f>
        <v>1012</v>
      </c>
      <c r="H24" s="24">
        <f>SUM(H25:H26)</f>
        <v>407</v>
      </c>
      <c r="I24" s="24">
        <f>SUM(I25:I26)</f>
        <v>21</v>
      </c>
      <c r="J24" s="24">
        <f>SUM(J25:J26)</f>
        <v>132</v>
      </c>
      <c r="K24" s="24">
        <f>SUM(K25:K26)</f>
        <v>403</v>
      </c>
      <c r="L24" s="24">
        <f>SUM(L25:L26)</f>
        <v>620</v>
      </c>
    </row>
    <row r="25" spans="1:12" ht="12.95" customHeight="1">
      <c r="A25" s="9"/>
      <c r="B25" s="18" t="s">
        <v>17</v>
      </c>
      <c r="C25" s="24">
        <f>SUM(D25:L25)</f>
        <v>1404</v>
      </c>
      <c r="D25" s="31">
        <v>38</v>
      </c>
      <c r="E25" s="31">
        <v>155</v>
      </c>
      <c r="F25" s="31">
        <v>269</v>
      </c>
      <c r="G25" s="31">
        <v>232</v>
      </c>
      <c r="H25" s="31">
        <v>144</v>
      </c>
      <c r="I25" s="31">
        <v>14</v>
      </c>
      <c r="J25" s="31">
        <v>81</v>
      </c>
      <c r="K25" s="31">
        <v>199</v>
      </c>
      <c r="L25" s="31">
        <v>272</v>
      </c>
    </row>
    <row r="26" spans="1:12" ht="15" customHeight="1">
      <c r="A26" s="11"/>
      <c r="B26" s="20" t="s">
        <v>18</v>
      </c>
      <c r="C26" s="24">
        <f>SUM(D26:L26)</f>
        <v>2057</v>
      </c>
      <c r="D26" s="31">
        <v>21</v>
      </c>
      <c r="E26" s="31">
        <v>187</v>
      </c>
      <c r="F26" s="31">
        <v>196</v>
      </c>
      <c r="G26" s="31">
        <v>780</v>
      </c>
      <c r="H26" s="31">
        <v>263</v>
      </c>
      <c r="I26" s="31">
        <v>7</v>
      </c>
      <c r="J26" s="31">
        <v>51</v>
      </c>
      <c r="K26" s="31">
        <v>204</v>
      </c>
      <c r="L26" s="31">
        <v>348</v>
      </c>
    </row>
    <row r="27" spans="1:12" ht="15">
      <c r="A27" s="12" t="s">
        <v>8</v>
      </c>
      <c r="B27" s="19" t="s">
        <v>24</v>
      </c>
      <c r="C27" s="24">
        <f>SUM(D27:L27)</f>
        <v>1195</v>
      </c>
      <c r="D27" s="31">
        <v>4</v>
      </c>
      <c r="E27" s="31">
        <v>52</v>
      </c>
      <c r="F27" s="31">
        <v>367</v>
      </c>
      <c r="G27" s="31">
        <v>97</v>
      </c>
      <c r="H27" s="31">
        <v>82</v>
      </c>
      <c r="I27" s="31">
        <v>1</v>
      </c>
      <c r="J27" s="31">
        <v>49</v>
      </c>
      <c r="K27" s="31">
        <v>500</v>
      </c>
      <c r="L27" s="31">
        <v>43</v>
      </c>
    </row>
    <row r="28" spans="1:12" ht="12.95" customHeight="1">
      <c r="A28" s="9"/>
      <c r="B28" s="18"/>
      <c r="C28" s="24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95" customHeight="1">
      <c r="A29" s="9"/>
      <c r="B29" s="18"/>
      <c r="C29" s="24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.95" customHeight="1">
      <c r="A30" s="9"/>
      <c r="B30" s="18"/>
      <c r="C30" s="24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" customHeight="1">
      <c r="A31" s="9"/>
      <c r="B31" s="18" t="s">
        <v>25</v>
      </c>
      <c r="C31" s="24">
        <f>SUM(D31:L31)</f>
        <v>4552</v>
      </c>
      <c r="D31" s="31">
        <v>55</v>
      </c>
      <c r="E31" s="31">
        <v>438</v>
      </c>
      <c r="F31" s="31">
        <v>1220</v>
      </c>
      <c r="G31" s="31">
        <v>554</v>
      </c>
      <c r="H31" s="31">
        <v>365</v>
      </c>
      <c r="I31" s="31">
        <v>16</v>
      </c>
      <c r="J31" s="31">
        <v>438</v>
      </c>
      <c r="K31" s="31">
        <v>1217</v>
      </c>
      <c r="L31" s="31">
        <v>249</v>
      </c>
    </row>
    <row r="32" spans="1:12" ht="12.95" customHeight="1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95" customHeight="1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95" customHeight="1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7.1" customHeight="1">
      <c r="A35" s="9" t="s">
        <v>9</v>
      </c>
      <c r="B35" s="18" t="s">
        <v>26</v>
      </c>
      <c r="C35" s="26">
        <f>IF(C7&lt;&gt;0,C13/C7,"--")</f>
        <v>2.11473237943826</v>
      </c>
      <c r="D35" s="33">
        <f>IF(D7&lt;&gt;0,D13/D7,"--")</f>
        <v>1.17647058823529</v>
      </c>
      <c r="E35" s="33">
        <f>IF(E7&lt;&gt;0,E13/E7,"--")</f>
        <v>1.38697318007663</v>
      </c>
      <c r="F35" s="33">
        <f>IF(F7&lt;&gt;0,F13/F7,"--")</f>
        <v>3.92794376098418</v>
      </c>
      <c r="G35" s="33">
        <f>IF(G7&lt;&gt;0,G13/G7,"--")</f>
        <v>0.561158798283262</v>
      </c>
      <c r="H35" s="33">
        <f>IF(H7&lt;&gt;0,H13/H7,"--")</f>
        <v>1.4625</v>
      </c>
      <c r="I35" s="33">
        <f>IF(I7&lt;&gt;0,I13/I7,"--")</f>
        <v>0.666666666666667</v>
      </c>
      <c r="J35" s="33">
        <f>IF(J7&lt;&gt;0,J13/J7,"--")</f>
        <v>6.48571428571429</v>
      </c>
      <c r="K35" s="33">
        <f>IF(K7&lt;&gt;0,K13/K7,"--")</f>
        <v>4.85769980506823</v>
      </c>
      <c r="L35" s="33">
        <f>IF(L7&lt;&gt;0,L13/L7,"--")</f>
        <v>0.572778827977316</v>
      </c>
    </row>
    <row r="36" spans="1:12" ht="17.1" customHeight="1">
      <c r="A36" s="9"/>
      <c r="B36" s="18" t="s">
        <v>27</v>
      </c>
      <c r="C36" s="26">
        <f>IF(C10&lt;&gt;0,C17/C10,"--")</f>
        <v>0.986782097858854</v>
      </c>
      <c r="D36" s="33">
        <f>IF(D10&lt;&gt;0,D17/D10,"--")</f>
        <v>0.556701030927835</v>
      </c>
      <c r="E36" s="33">
        <f>IF(E10&lt;&gt;0,E17/E10,"--")</f>
        <v>0.804137039431157</v>
      </c>
      <c r="F36" s="33">
        <f>IF(F10&lt;&gt;0,F17/F10,"--")</f>
        <v>1.78683035714286</v>
      </c>
      <c r="G36" s="33">
        <f>IF(G10&lt;&gt;0,G17/G10,"--")</f>
        <v>0.277322042868484</v>
      </c>
      <c r="H36" s="33">
        <f>IF(H10&lt;&gt;0,H17/H10,"--")</f>
        <v>0.744778067885117</v>
      </c>
      <c r="I36" s="33">
        <f>IF(I10&lt;&gt;0,I17/I10,"--")</f>
        <v>0.815384615384615</v>
      </c>
      <c r="J36" s="33">
        <f>IF(J10&lt;&gt;0,J17/J10,"--")</f>
        <v>3.13508064516129</v>
      </c>
      <c r="K36" s="33">
        <f>IF(K10&lt;&gt;0,K17/K10,"--")</f>
        <v>2.62912087912088</v>
      </c>
      <c r="L36" s="33">
        <f>IF(L10&lt;&gt;0,L17/L10,"--")</f>
        <v>0.26932794340576</v>
      </c>
    </row>
    <row r="37" spans="1:12" ht="17.1" customHeight="1">
      <c r="A37" s="10" t="s">
        <v>10</v>
      </c>
      <c r="B37" s="19" t="s">
        <v>28</v>
      </c>
      <c r="C37" s="27">
        <f>IF(AND(C21=0,C7&lt;&gt;0),"-",IF(C7&lt;&gt;0,C21/C7,"--"))</f>
        <v>0.0998940116587175</v>
      </c>
      <c r="D37" s="34">
        <f>IF(AND(D21=0,D7&lt;&gt;0),"-",IF(D7&lt;&gt;0,D21/D7,"--"))</f>
        <v>0.0441176470588235</v>
      </c>
      <c r="E37" s="34">
        <f>IF(AND(E21=0,E7&lt;&gt;0),"-",IF(E7&lt;&gt;0,E21/E7,"--"))</f>
        <v>0.0747126436781609</v>
      </c>
      <c r="F37" s="34">
        <f>IF(AND(F21=0,F7&lt;&gt;0),"-",IF(F7&lt;&gt;0,F21/F7,"--"))</f>
        <v>0.10896309314587</v>
      </c>
      <c r="G37" s="34">
        <f>IF(AND(G21=0,G7&lt;&gt;0),"-",IF(G7&lt;&gt;0,G21/G7,"--"))</f>
        <v>0.0783261802575107</v>
      </c>
      <c r="H37" s="34">
        <f>IF(AND(H21=0,H7&lt;&gt;0),"-",IF(H7&lt;&gt;0,H21/H7,"--"))</f>
        <v>0.110416666666667</v>
      </c>
      <c r="I37" s="34">
        <f>IF(AND(I21=0,I7&lt;&gt;0),"-",IF(I7&lt;&gt;0,I21/I7,"--"))</f>
        <v>0.0952380952380952</v>
      </c>
      <c r="J37" s="34">
        <f>IF(AND(J21=0,J7&lt;&gt;0),"-",IF(J7&lt;&gt;0,J21/J7,"--"))</f>
        <v>0.0642857142857143</v>
      </c>
      <c r="K37" s="34">
        <f>IF(AND(K21=0,K7&lt;&gt;0),"-",IF(K7&lt;&gt;0,K21/K7,"--"))</f>
        <v>0.153996101364522</v>
      </c>
      <c r="L37" s="34">
        <f>IF(AND(L21=0,L7&lt;&gt;0),"-",IF(L7&lt;&gt;0,L21/L7,"--"))</f>
        <v>0.107750472589792</v>
      </c>
    </row>
    <row r="38" spans="1:12" ht="17.1" customHeight="1">
      <c r="A38" s="11"/>
      <c r="B38" s="20" t="s">
        <v>29</v>
      </c>
      <c r="C38" s="27">
        <f>IF(AND(C24=0,C10&lt;&gt;0),"-",IF(C10&lt;&gt;0,C24/C10,"--"))</f>
        <v>0.267527247429852</v>
      </c>
      <c r="D38" s="34">
        <f>IF(AND(D24=0,D10&lt;&gt;0),"-",IF(D10&lt;&gt;0,D24/D10,"--"))</f>
        <v>0.202749140893471</v>
      </c>
      <c r="E38" s="34">
        <f>IF(AND(E24=0,E10&lt;&gt;0),"-",IF(E10&lt;&gt;0,E24/E10,"--"))</f>
        <v>0.221073044602456</v>
      </c>
      <c r="F38" s="34">
        <f>IF(AND(F24=0,F10&lt;&gt;0),"-",IF(F10&lt;&gt;0,F24/F10,"--"))</f>
        <v>0.259486607142857</v>
      </c>
      <c r="G38" s="34">
        <f>IF(AND(G24=0,G10&lt;&gt;0),"-",IF(G10&lt;&gt;0,G24/G10,"--"))</f>
        <v>0.267795713151627</v>
      </c>
      <c r="H38" s="34">
        <f>IF(AND(H24=0,H10&lt;&gt;0),"-",IF(H10&lt;&gt;0,H24/H10,"--"))</f>
        <v>0.265665796344648</v>
      </c>
      <c r="I38" s="34">
        <f>IF(AND(I24=0,I10&lt;&gt;0),"-",IF(I10&lt;&gt;0,I24/I10,"--"))</f>
        <v>0.323076923076923</v>
      </c>
      <c r="J38" s="34">
        <f>IF(AND(J24=0,J10&lt;&gt;0),"-",IF(J10&lt;&gt;0,J24/J10,"--"))</f>
        <v>0.266129032258065</v>
      </c>
      <c r="K38" s="34">
        <f>IF(AND(K24=0,K10&lt;&gt;0),"-",IF(K10&lt;&gt;0,K24/K10,"--"))</f>
        <v>0.276785714285714</v>
      </c>
      <c r="L38" s="34">
        <f>IF(AND(L24=0,L10&lt;&gt;0),"-",IF(L10&lt;&gt;0,L24/L10,"--"))</f>
        <v>0.313289540171804</v>
      </c>
    </row>
    <row r="39" spans="1:12" ht="17.1" customHeight="1">
      <c r="A39" s="10" t="s">
        <v>11</v>
      </c>
      <c r="B39" s="19" t="s">
        <v>30</v>
      </c>
      <c r="C39" s="27">
        <f>IF(AND(C27=0,C13&lt;&gt;0),"-",IF(C13&lt;&gt;0,C27/C13,"--"))</f>
        <v>0.149730610199223</v>
      </c>
      <c r="D39" s="34">
        <f>IF(AND(D27=0,D13&lt;&gt;0),"-",IF(D13&lt;&gt;0,D27/D13,"--"))</f>
        <v>0.05</v>
      </c>
      <c r="E39" s="34">
        <f>IF(AND(E27=0,E13&lt;&gt;0),"-",IF(E13&lt;&gt;0,E27/E13,"--"))</f>
        <v>0.0718232044198895</v>
      </c>
      <c r="F39" s="34">
        <f>IF(AND(F27=0,F13&lt;&gt;0),"-",IF(F13&lt;&gt;0,F27/F13,"--"))</f>
        <v>0.16420581655481</v>
      </c>
      <c r="G39" s="34">
        <f>IF(AND(G27=0,G13&lt;&gt;0),"-",IF(G13&lt;&gt;0,G27/G13,"--"))</f>
        <v>0.18546845124283</v>
      </c>
      <c r="H39" s="34">
        <f>IF(AND(H27=0,H13&lt;&gt;0),"-",IF(H13&lt;&gt;0,H27/H13,"--"))</f>
        <v>0.116809116809117</v>
      </c>
      <c r="I39" s="34">
        <f>IF(AND(I27=0,I13&lt;&gt;0),"-",IF(I13&lt;&gt;0,I27/I13,"--"))</f>
        <v>0.0714285714285714</v>
      </c>
      <c r="J39" s="34">
        <f>IF(AND(J27=0,J13&lt;&gt;0),"-",IF(J13&lt;&gt;0,J27/J13,"--"))</f>
        <v>0.0539647577092511</v>
      </c>
      <c r="K39" s="34">
        <f>IF(AND(K27=0,K13&lt;&gt;0),"-",IF(K13&lt;&gt;0,K27/K13,"--"))</f>
        <v>0.200642054574639</v>
      </c>
      <c r="L39" s="34">
        <f>IF(AND(L27=0,L13&lt;&gt;0),"-",IF(L13&lt;&gt;0,L27/L13,"--"))</f>
        <v>0.141914191419142</v>
      </c>
    </row>
    <row r="40" spans="1:12" ht="17.1" customHeight="1">
      <c r="A40" s="11"/>
      <c r="B40" s="20" t="s">
        <v>31</v>
      </c>
      <c r="C40" s="28">
        <f>IF(AND(C31=0,C17&lt;&gt;0),"-",IF(C17&lt;&gt;0,C31/C17,"--"))</f>
        <v>0.356572144759517</v>
      </c>
      <c r="D40" s="35">
        <f>IF(AND(D31=0,D17&lt;&gt;0),"-",IF(D17&lt;&gt;0,D31/D17,"--"))</f>
        <v>0.339506172839506</v>
      </c>
      <c r="E40" s="35">
        <f>IF(AND(E31=0,E17&lt;&gt;0),"-",IF(E17&lt;&gt;0,E31/E17,"--"))</f>
        <v>0.352090032154341</v>
      </c>
      <c r="F40" s="35">
        <f>IF(AND(F31=0,F17&lt;&gt;0),"-",IF(F17&lt;&gt;0,F31/F17,"--"))</f>
        <v>0.381011867582761</v>
      </c>
      <c r="G40" s="35">
        <f>IF(AND(G31=0,G17&lt;&gt;0),"-",IF(G17&lt;&gt;0,G31/G17,"--"))</f>
        <v>0.528625954198473</v>
      </c>
      <c r="H40" s="35">
        <f>IF(AND(H31=0,H17&lt;&gt;0),"-",IF(H17&lt;&gt;0,H31/H17,"--"))</f>
        <v>0.319894829097283</v>
      </c>
      <c r="I40" s="35">
        <f>IF(AND(I31=0,I17&lt;&gt;0),"-",IF(I17&lt;&gt;0,I31/I17,"--"))</f>
        <v>0.30188679245283</v>
      </c>
      <c r="J40" s="35">
        <f>IF(AND(J31=0,J17&lt;&gt;0),"-",IF(J17&lt;&gt;0,J31/J17,"--"))</f>
        <v>0.281672025723473</v>
      </c>
      <c r="K40" s="35">
        <f>IF(AND(K31=0,K17&lt;&gt;0),"-",IF(K17&lt;&gt;0,K31/K17,"--"))</f>
        <v>0.317920585161964</v>
      </c>
      <c r="L40" s="35">
        <f>IF(AND(L31=0,L17&lt;&gt;0),"-",IF(L17&lt;&gt;0,L31/L17,"--"))</f>
        <v>0.467166979362101</v>
      </c>
    </row>
    <row r="41" spans="1:12" ht="15">
      <c r="A41" s="13"/>
      <c r="B41" s="13"/>
      <c r="C41" s="13"/>
      <c r="D41" s="13"/>
      <c r="E41" s="36"/>
      <c r="F41" s="13"/>
      <c r="G41" s="13"/>
      <c r="H41" s="13"/>
      <c r="I41" s="13"/>
      <c r="J41" s="13"/>
      <c r="K41" s="36"/>
      <c r="L41" s="13"/>
    </row>
    <row r="42" spans="1:12" ht="44.25" customHeight="1">
      <c r="A42" s="14" t="s">
        <v>12</v>
      </c>
      <c r="B42" s="14"/>
      <c r="C42" s="14" t="s">
        <v>33</v>
      </c>
      <c r="D42" s="36"/>
      <c r="E42" s="36"/>
      <c r="F42" s="38" t="s">
        <v>37</v>
      </c>
      <c r="G42" s="36"/>
      <c r="H42" s="14"/>
      <c r="I42" s="14" t="s">
        <v>41</v>
      </c>
      <c r="J42" s="14"/>
      <c r="K42" s="42" t="s">
        <v>46</v>
      </c>
      <c r="L42" s="42"/>
    </row>
    <row r="43" ht="15">
      <c r="A43" s="13" t="s">
        <v>13</v>
      </c>
    </row>
    <row r="44" ht="15">
      <c r="A44" s="13" t="s">
        <v>14</v>
      </c>
    </row>
  </sheetData>
  <mergeCells count="15">
    <mergeCell ref="A4:K4"/>
    <mergeCell ref="A3:L3"/>
    <mergeCell ref="F2:J2"/>
    <mergeCell ref="K42:L42"/>
    <mergeCell ref="L5:L6"/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