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/>
  <bookViews>
    <workbookView xWindow="65416" yWindow="65416" windowWidth="29040" windowHeight="15840" activeTab="0"/>
  </bookViews>
  <sheets>
    <sheet name="年齡" sheetId="1" r:id="rId1"/>
  </sheets>
  <definedNames/>
  <calcPr calcId="181029"/>
</workbook>
</file>

<file path=xl/sharedStrings.xml><?xml version="1.0" encoding="utf-8"?>
<sst xmlns="http://schemas.openxmlformats.org/spreadsheetml/2006/main" count="61" uniqueCount="55">
  <si>
    <t>公  開  類</t>
  </si>
  <si>
    <t>月      報</t>
  </si>
  <si>
    <t>臺中市就業服務之求職、求才及推介就業人數-按年齡分</t>
  </si>
  <si>
    <t>中華民國110年3月</t>
  </si>
  <si>
    <t>求職人數</t>
  </si>
  <si>
    <t>求才人數</t>
  </si>
  <si>
    <t>求職推介
就業人數</t>
  </si>
  <si>
    <t>求才雇
用人數</t>
  </si>
  <si>
    <t>求供倍數</t>
  </si>
  <si>
    <t>求職就業率%</t>
  </si>
  <si>
    <t>求才利用率%</t>
  </si>
  <si>
    <t>填表</t>
  </si>
  <si>
    <t>資料來源：由本處行政課依據各就業服務據點(含委辦)所登打「勞動部勞動力發展署就業服務資訊系統」資料彙編。</t>
  </si>
  <si>
    <t>填表說明：本表編製1份，並依統計法規定永久保存，資料透過網際網路上傳至「臺中市公務統計行政管理系統」。</t>
  </si>
  <si>
    <t>每月終了之次月15日內編報</t>
  </si>
  <si>
    <t>新登記合計(1)</t>
  </si>
  <si>
    <t>男</t>
  </si>
  <si>
    <t>女</t>
  </si>
  <si>
    <t>有效合計(2)</t>
  </si>
  <si>
    <t>新登記(3)</t>
  </si>
  <si>
    <t>有效(4)</t>
  </si>
  <si>
    <t>新登記合計(5)</t>
  </si>
  <si>
    <t>有效合計(6)</t>
  </si>
  <si>
    <t>新登記(7)</t>
  </si>
  <si>
    <t>有效(8)</t>
  </si>
  <si>
    <t>新登記(3)/(1)</t>
  </si>
  <si>
    <t>有效(4)/(2)</t>
  </si>
  <si>
    <t>新登記(5)/(1)</t>
  </si>
  <si>
    <t>有效(6)/(2)</t>
  </si>
  <si>
    <t>新登記(7)/(3)</t>
  </si>
  <si>
    <t>有效(8)/(4)</t>
  </si>
  <si>
    <t>總計</t>
  </si>
  <si>
    <t>審核</t>
  </si>
  <si>
    <t>年      齡     別</t>
  </si>
  <si>
    <t>未滿15歲</t>
  </si>
  <si>
    <t>15~19歲</t>
  </si>
  <si>
    <t>20~24歲</t>
  </si>
  <si>
    <t>業務主管人員
主辦統計人員</t>
  </si>
  <si>
    <t>25~29歲</t>
  </si>
  <si>
    <t>30~34歲</t>
  </si>
  <si>
    <t>35~39歲</t>
  </si>
  <si>
    <t>40~44歲</t>
  </si>
  <si>
    <t>機關首長</t>
  </si>
  <si>
    <t>45~49歲</t>
  </si>
  <si>
    <t>50~54歲</t>
  </si>
  <si>
    <t>55~59歲</t>
  </si>
  <si>
    <t>60~64歲</t>
  </si>
  <si>
    <t>編製機關</t>
  </si>
  <si>
    <t>表    號</t>
  </si>
  <si>
    <t>65歲以上</t>
  </si>
  <si>
    <t>臺中市就業服務處</t>
  </si>
  <si>
    <t>10343-01-02-2</t>
  </si>
  <si>
    <t>單位：人 , %</t>
  </si>
  <si>
    <t>不拘</t>
  </si>
  <si>
    <t>中華民國110年4月9日編製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</si>
</sst>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(* #,##0.00_);_(* \(#,##0.00\);_(* &quot;-&quot;??_);_(@_)"/>
    <numFmt numFmtId="177" formatCode="_(* #,##0_);_(* \(#,##0\);_(* &quot;-&quot;_);_(@_)"/>
    <numFmt numFmtId="178" formatCode="_(* #,##0_);_(* \(#,##0\);_(* &quot;-&quot;??_);_(@_)"/>
    <numFmt numFmtId="179" formatCode="#,##0_);[Red]\(#,##0\)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1"/>
    </font>
    <font>
      <sz val="12"/>
      <color theme="1"/>
      <name val="標楷體"/>
      <family val="4"/>
    </font>
    <font>
      <b/>
      <sz val="16"/>
      <color theme="1"/>
      <name val="標楷體"/>
      <family val="4"/>
    </font>
    <font>
      <b/>
      <sz val="14"/>
      <color theme="1"/>
      <name val="標楷體"/>
      <family val="4"/>
    </font>
    <font>
      <sz val="14"/>
      <color theme="1"/>
      <name val="新細明體"/>
      <family val="1"/>
    </font>
    <font>
      <sz val="10"/>
      <color theme="1"/>
      <name val="SimSun"/>
      <family val="2"/>
    </font>
    <font>
      <sz val="11"/>
      <color theme="1"/>
      <name val="標楷體"/>
      <family val="4"/>
    </font>
    <font>
      <sz val="12"/>
      <color theme="1"/>
      <name val="Times New Roman"/>
      <family val="2"/>
    </font>
    <font>
      <sz val="9"/>
      <name val="細明體"/>
      <family val="3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NumberFormat="1" applyFont="1" applyFill="1" applyBorder="1" applyAlignment="1" applyProtection="1">
      <alignment/>
      <protection/>
    </xf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3" xfId="20" applyFont="1" applyBorder="1" applyAlignment="1">
      <alignment horizontal="center" vertical="center" wrapText="1"/>
    </xf>
    <xf numFmtId="0" fontId="3" fillId="0" borderId="3" xfId="20" applyFont="1" applyBorder="1" applyAlignment="1">
      <alignment horizontal="left" vertical="center"/>
    </xf>
    <xf numFmtId="0" fontId="3" fillId="0" borderId="0" xfId="21" applyFont="1" applyAlignment="1">
      <alignment vertical="center"/>
    </xf>
    <xf numFmtId="0" fontId="3" fillId="0" borderId="0" xfId="21" applyFont="1"/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0" xfId="20" applyFont="1"/>
    <xf numFmtId="177" fontId="3" fillId="0" borderId="0" xfId="22" applyNumberFormat="1" applyFont="1" applyAlignment="1">
      <alignment horizontal="right" vertical="center"/>
    </xf>
    <xf numFmtId="177" fontId="7" fillId="0" borderId="0" xfId="20" applyNumberFormat="1" applyFont="1" applyAlignment="1">
      <alignment horizontal="right" vertical="center"/>
    </xf>
    <xf numFmtId="177" fontId="7" fillId="0" borderId="0" xfId="20" applyNumberFormat="1" applyFont="1" applyAlignment="1">
      <alignment horizontal="right" vertical="center" wrapText="1"/>
    </xf>
    <xf numFmtId="176" fontId="3" fillId="0" borderId="0" xfId="23" applyNumberFormat="1" applyFont="1" applyAlignment="1">
      <alignment horizontal="right" vertical="center"/>
    </xf>
    <xf numFmtId="10" fontId="3" fillId="0" borderId="0" xfId="23" applyNumberFormat="1" applyFont="1" applyAlignment="1">
      <alignment horizontal="right" vertical="center"/>
    </xf>
    <xf numFmtId="10" fontId="3" fillId="0" borderId="9" xfId="23" applyNumberFormat="1" applyFont="1" applyBorder="1" applyAlignment="1">
      <alignment horizontal="right" vertical="center"/>
    </xf>
    <xf numFmtId="0" fontId="3" fillId="0" borderId="10" xfId="20" applyFont="1" applyBorder="1"/>
    <xf numFmtId="0" fontId="3" fillId="0" borderId="11" xfId="20" applyFont="1" applyBorder="1" applyAlignment="1">
      <alignment horizontal="center" vertical="center"/>
    </xf>
    <xf numFmtId="0" fontId="3" fillId="0" borderId="1" xfId="20" applyFont="1" applyBorder="1" applyAlignment="1">
      <alignment horizontal="center" vertical="center" wrapText="1"/>
    </xf>
    <xf numFmtId="178" fontId="3" fillId="0" borderId="0" xfId="22" applyNumberFormat="1" applyFont="1" applyAlignment="1">
      <alignment horizontal="right" vertical="center"/>
    </xf>
    <xf numFmtId="179" fontId="7" fillId="0" borderId="0" xfId="21" applyNumberFormat="1" applyFont="1" applyAlignment="1">
      <alignment horizontal="right" vertical="center" wrapText="1"/>
    </xf>
    <xf numFmtId="10" fontId="3" fillId="0" borderId="10" xfId="23" applyNumberFormat="1" applyFont="1" applyBorder="1" applyAlignment="1">
      <alignment horizontal="right" vertical="center"/>
    </xf>
    <xf numFmtId="0" fontId="3" fillId="0" borderId="0" xfId="20" applyFont="1" applyAlignment="1">
      <alignment vertical="center"/>
    </xf>
    <xf numFmtId="0" fontId="9" fillId="0" borderId="0" xfId="21" applyFont="1" applyAlignment="1">
      <alignment vertical="center" wrapText="1"/>
    </xf>
    <xf numFmtId="0" fontId="0" fillId="0" borderId="0" xfId="21" applyFont="1"/>
    <xf numFmtId="0" fontId="3" fillId="0" borderId="1" xfId="20" applyFont="1" applyBorder="1" applyAlignment="1">
      <alignment vertical="center"/>
    </xf>
    <xf numFmtId="0" fontId="9" fillId="0" borderId="1" xfId="20" applyFont="1" applyBorder="1" applyAlignment="1">
      <alignment horizontal="center" vertical="center"/>
    </xf>
    <xf numFmtId="0" fontId="3" fillId="0" borderId="10" xfId="20" applyFont="1" applyBorder="1" applyAlignment="1">
      <alignment horizontal="right" vertical="center"/>
    </xf>
    <xf numFmtId="0" fontId="3" fillId="0" borderId="0" xfId="21" applyFont="1" applyAlignment="1">
      <alignment horizontal="right" vertical="center"/>
    </xf>
    <xf numFmtId="0" fontId="3" fillId="0" borderId="0" xfId="21" applyFont="1" applyAlignment="1">
      <alignment horizontal="left" vertical="center"/>
    </xf>
    <xf numFmtId="0" fontId="3" fillId="0" borderId="0" xfId="21" applyFont="1" applyAlignment="1">
      <alignment horizontal="left" vertical="center" wrapText="1"/>
    </xf>
    <xf numFmtId="0" fontId="8" fillId="0" borderId="10" xfId="20" applyFont="1" applyBorder="1" applyAlignment="1">
      <alignment horizontal="right" vertical="center"/>
    </xf>
    <xf numFmtId="0" fontId="8" fillId="0" borderId="4" xfId="20" applyFont="1" applyBorder="1" applyAlignment="1">
      <alignment horizontal="right" vertical="center"/>
    </xf>
    <xf numFmtId="0" fontId="3" fillId="0" borderId="0" xfId="20" applyFont="1" applyAlignment="1">
      <alignment vertical="center" wrapText="1"/>
    </xf>
    <xf numFmtId="0" fontId="3" fillId="0" borderId="0" xfId="20" applyFont="1" applyAlignment="1">
      <alignment vertical="center"/>
    </xf>
    <xf numFmtId="0" fontId="3" fillId="0" borderId="9" xfId="20" applyFont="1" applyBorder="1" applyAlignment="1">
      <alignment horizontal="left" vertical="center"/>
    </xf>
    <xf numFmtId="0" fontId="3" fillId="0" borderId="10" xfId="20" applyFont="1" applyBorder="1" applyAlignment="1">
      <alignment horizontal="left" vertical="center"/>
    </xf>
    <xf numFmtId="0" fontId="4" fillId="0" borderId="12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10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2" borderId="6" xfId="20" applyFont="1" applyFill="1" applyBorder="1" applyAlignment="1">
      <alignment horizontal="center" vertical="center"/>
    </xf>
    <xf numFmtId="0" fontId="3" fillId="2" borderId="8" xfId="20" applyFont="1" applyFill="1" applyBorder="1" applyAlignment="1">
      <alignment horizontal="center" vertical="center"/>
    </xf>
    <xf numFmtId="0" fontId="3" fillId="0" borderId="11" xfId="20" applyFont="1" applyBorder="1" applyAlignment="1">
      <alignment horizontal="center" vertical="center"/>
    </xf>
    <xf numFmtId="0" fontId="3" fillId="0" borderId="13" xfId="20" applyFont="1" applyBorder="1" applyAlignment="1">
      <alignment horizontal="center" vertical="center"/>
    </xf>
    <xf numFmtId="0" fontId="2" fillId="0" borderId="13" xfId="20" applyFont="1" applyBorder="1" applyAlignment="1">
      <alignment horizontal="center" vertical="center"/>
    </xf>
    <xf numFmtId="49" fontId="5" fillId="0" borderId="10" xfId="20" applyNumberFormat="1" applyFont="1" applyBorder="1" applyAlignment="1">
      <alignment horizontal="center" vertical="center"/>
    </xf>
    <xf numFmtId="49" fontId="6" fillId="0" borderId="10" xfId="20" applyNumberFormat="1" applyFont="1" applyBorder="1" applyAlignment="1">
      <alignment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千分位" xfId="22"/>
    <cellStyle name="百分比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3"/>
  <sheetViews>
    <sheetView tabSelected="1" zoomScale="85" zoomScaleNormal="85" workbookViewId="0" topLeftCell="A8">
      <selection activeCell="P41" sqref="P41"/>
    </sheetView>
  </sheetViews>
  <sheetFormatPr defaultColWidth="9.00390625" defaultRowHeight="15"/>
  <cols>
    <col min="1" max="1" width="15.28125" style="0" customWidth="1"/>
    <col min="2" max="2" width="20.7109375" style="0" customWidth="1"/>
    <col min="3" max="3" width="12.7109375" style="0" customWidth="1"/>
    <col min="4" max="4" width="11.7109375" style="0" customWidth="1"/>
    <col min="5" max="5" width="11.57421875" style="0" customWidth="1"/>
    <col min="6" max="6" width="12.140625" style="0" customWidth="1"/>
    <col min="7" max="7" width="12.28125" style="0" customWidth="1"/>
    <col min="8" max="8" width="11.7109375" style="0" customWidth="1"/>
    <col min="9" max="9" width="12.00390625" style="0" customWidth="1"/>
    <col min="10" max="10" width="12.140625" style="0" customWidth="1"/>
    <col min="11" max="11" width="11.8515625" style="0" customWidth="1"/>
    <col min="12" max="12" width="12.00390625" style="0" customWidth="1"/>
    <col min="13" max="13" width="11.57421875" style="0" customWidth="1"/>
    <col min="14" max="14" width="11.8515625" style="0" customWidth="1"/>
    <col min="15" max="15" width="13.140625" style="0" customWidth="1"/>
    <col min="16" max="16" width="20.57421875" style="0" customWidth="1"/>
  </cols>
  <sheetData>
    <row r="1" spans="1:16" ht="19.9" customHeight="1">
      <c r="A1" s="1" t="s">
        <v>0</v>
      </c>
      <c r="B1" s="9"/>
      <c r="C1" s="13"/>
      <c r="D1" s="13"/>
      <c r="E1" s="13"/>
      <c r="F1" s="13"/>
      <c r="G1" s="13"/>
      <c r="H1" s="13"/>
      <c r="I1" s="13"/>
      <c r="J1" s="37"/>
      <c r="K1" s="38"/>
      <c r="L1" s="26"/>
      <c r="M1" s="26"/>
      <c r="N1" s="28"/>
      <c r="O1" s="1" t="s">
        <v>47</v>
      </c>
      <c r="P1" s="22" t="s">
        <v>50</v>
      </c>
    </row>
    <row r="2" spans="1:16" ht="19.9" customHeight="1">
      <c r="A2" s="1" t="s">
        <v>1</v>
      </c>
      <c r="B2" s="39" t="s">
        <v>14</v>
      </c>
      <c r="C2" s="40"/>
      <c r="D2" s="20"/>
      <c r="E2" s="20"/>
      <c r="F2" s="20"/>
      <c r="G2" s="20"/>
      <c r="H2" s="20"/>
      <c r="I2" s="35"/>
      <c r="J2" s="35"/>
      <c r="K2" s="35"/>
      <c r="L2" s="35"/>
      <c r="M2" s="35"/>
      <c r="N2" s="36"/>
      <c r="O2" s="1" t="s">
        <v>48</v>
      </c>
      <c r="P2" s="30" t="s">
        <v>51</v>
      </c>
    </row>
    <row r="3" spans="1:16" ht="19.9" customHeight="1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ht="19.5">
      <c r="A4" s="51" t="s">
        <v>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31" t="s">
        <v>52</v>
      </c>
    </row>
    <row r="5" spans="1:17" ht="15" customHeight="1">
      <c r="A5" s="42"/>
      <c r="B5" s="43"/>
      <c r="C5" s="46" t="s">
        <v>31</v>
      </c>
      <c r="D5" s="48" t="s">
        <v>33</v>
      </c>
      <c r="E5" s="49"/>
      <c r="F5" s="49"/>
      <c r="G5" s="49"/>
      <c r="H5" s="49"/>
      <c r="I5" s="49"/>
      <c r="J5" s="49"/>
      <c r="K5" s="49"/>
      <c r="L5" s="49"/>
      <c r="M5" s="50"/>
      <c r="N5" s="50"/>
      <c r="O5" s="50"/>
      <c r="P5" s="50"/>
      <c r="Q5" s="13"/>
    </row>
    <row r="6" spans="1:17" ht="24.6" customHeight="1">
      <c r="A6" s="44"/>
      <c r="B6" s="45"/>
      <c r="C6" s="47"/>
      <c r="D6" s="22" t="s">
        <v>34</v>
      </c>
      <c r="E6" s="1" t="s">
        <v>35</v>
      </c>
      <c r="F6" s="22" t="s">
        <v>36</v>
      </c>
      <c r="G6" s="22" t="s">
        <v>38</v>
      </c>
      <c r="H6" s="22" t="s">
        <v>39</v>
      </c>
      <c r="I6" s="22" t="s">
        <v>40</v>
      </c>
      <c r="J6" s="22" t="s">
        <v>41</v>
      </c>
      <c r="K6" s="22" t="s">
        <v>43</v>
      </c>
      <c r="L6" s="22" t="s">
        <v>44</v>
      </c>
      <c r="M6" s="1" t="s">
        <v>45</v>
      </c>
      <c r="N6" s="29" t="s">
        <v>46</v>
      </c>
      <c r="O6" s="1" t="s">
        <v>49</v>
      </c>
      <c r="P6" s="21" t="s">
        <v>53</v>
      </c>
      <c r="Q6" s="13"/>
    </row>
    <row r="7" spans="1:16" ht="18" customHeight="1">
      <c r="A7" s="2" t="s">
        <v>4</v>
      </c>
      <c r="B7" s="10" t="s">
        <v>15</v>
      </c>
      <c r="C7" s="14">
        <f aca="true" t="shared" si="0" ref="C7:C13">SUM(D7:P7)</f>
        <v>4048</v>
      </c>
      <c r="D7" s="14">
        <f aca="true" t="shared" si="1" ref="D7:P7">SUM(D8:D9)</f>
        <v>0</v>
      </c>
      <c r="E7" s="14">
        <f t="shared" si="1"/>
        <v>104</v>
      </c>
      <c r="F7" s="14">
        <f t="shared" si="1"/>
        <v>814</v>
      </c>
      <c r="G7" s="14">
        <f t="shared" si="1"/>
        <v>747</v>
      </c>
      <c r="H7" s="14">
        <f t="shared" si="1"/>
        <v>451</v>
      </c>
      <c r="I7" s="14">
        <f t="shared" si="1"/>
        <v>464</v>
      </c>
      <c r="J7" s="14">
        <f t="shared" si="1"/>
        <v>436</v>
      </c>
      <c r="K7" s="14">
        <f t="shared" si="1"/>
        <v>320</v>
      </c>
      <c r="L7" s="14">
        <f t="shared" si="1"/>
        <v>309</v>
      </c>
      <c r="M7" s="14">
        <f t="shared" si="1"/>
        <v>217</v>
      </c>
      <c r="N7" s="14">
        <f t="shared" si="1"/>
        <v>143</v>
      </c>
      <c r="O7" s="14">
        <f t="shared" si="1"/>
        <v>43</v>
      </c>
      <c r="P7" s="14">
        <f t="shared" si="1"/>
        <v>0</v>
      </c>
    </row>
    <row r="8" spans="1:16" ht="18" customHeight="1">
      <c r="A8" s="3"/>
      <c r="B8" s="11" t="s">
        <v>16</v>
      </c>
      <c r="C8" s="14">
        <f t="shared" si="0"/>
        <v>2119</v>
      </c>
      <c r="D8" s="23">
        <v>0</v>
      </c>
      <c r="E8" s="23">
        <v>85</v>
      </c>
      <c r="F8" s="23">
        <v>587</v>
      </c>
      <c r="G8" s="23">
        <v>399</v>
      </c>
      <c r="H8" s="23">
        <v>218</v>
      </c>
      <c r="I8" s="23">
        <v>220</v>
      </c>
      <c r="J8" s="23">
        <v>179</v>
      </c>
      <c r="K8" s="23">
        <v>134</v>
      </c>
      <c r="L8" s="23">
        <v>112</v>
      </c>
      <c r="M8" s="23">
        <v>89</v>
      </c>
      <c r="N8" s="23">
        <v>71</v>
      </c>
      <c r="O8" s="23">
        <v>25</v>
      </c>
      <c r="P8" s="23"/>
    </row>
    <row r="9" spans="1:16" ht="18" customHeight="1">
      <c r="A9" s="3"/>
      <c r="B9" s="11" t="s">
        <v>17</v>
      </c>
      <c r="C9" s="14">
        <f t="shared" si="0"/>
        <v>1929</v>
      </c>
      <c r="D9" s="23">
        <v>0</v>
      </c>
      <c r="E9" s="23">
        <v>19</v>
      </c>
      <c r="F9" s="23">
        <v>227</v>
      </c>
      <c r="G9" s="23">
        <v>348</v>
      </c>
      <c r="H9" s="23">
        <v>233</v>
      </c>
      <c r="I9" s="23">
        <v>244</v>
      </c>
      <c r="J9" s="23">
        <v>257</v>
      </c>
      <c r="K9" s="23">
        <v>186</v>
      </c>
      <c r="L9" s="23">
        <v>197</v>
      </c>
      <c r="M9" s="23">
        <v>128</v>
      </c>
      <c r="N9" s="23">
        <v>72</v>
      </c>
      <c r="O9" s="23">
        <v>18</v>
      </c>
      <c r="P9" s="23"/>
    </row>
    <row r="10" spans="1:16" ht="18" customHeight="1">
      <c r="A10" s="3"/>
      <c r="B10" s="11" t="s">
        <v>18</v>
      </c>
      <c r="C10" s="14">
        <f t="shared" si="0"/>
        <v>10913</v>
      </c>
      <c r="D10" s="14">
        <f aca="true" t="shared" si="2" ref="D10:P10">SUM(D11:D12)</f>
        <v>1</v>
      </c>
      <c r="E10" s="14">
        <f t="shared" si="2"/>
        <v>205</v>
      </c>
      <c r="F10" s="14">
        <f t="shared" si="2"/>
        <v>1980</v>
      </c>
      <c r="G10" s="14">
        <f t="shared" si="2"/>
        <v>1746</v>
      </c>
      <c r="H10" s="14">
        <f t="shared" si="2"/>
        <v>1259</v>
      </c>
      <c r="I10" s="14">
        <f t="shared" si="2"/>
        <v>1309</v>
      </c>
      <c r="J10" s="14">
        <f t="shared" si="2"/>
        <v>1218</v>
      </c>
      <c r="K10" s="14">
        <f t="shared" si="2"/>
        <v>1009</v>
      </c>
      <c r="L10" s="14">
        <f t="shared" si="2"/>
        <v>915</v>
      </c>
      <c r="M10" s="14">
        <f t="shared" si="2"/>
        <v>761</v>
      </c>
      <c r="N10" s="14">
        <f t="shared" si="2"/>
        <v>404</v>
      </c>
      <c r="O10" s="14">
        <f t="shared" si="2"/>
        <v>106</v>
      </c>
      <c r="P10" s="14">
        <f t="shared" si="2"/>
        <v>0</v>
      </c>
    </row>
    <row r="11" spans="1:16" ht="18" customHeight="1">
      <c r="A11" s="3"/>
      <c r="B11" s="11" t="s">
        <v>16</v>
      </c>
      <c r="C11" s="14">
        <f t="shared" si="0"/>
        <v>5587</v>
      </c>
      <c r="D11" s="23">
        <v>0</v>
      </c>
      <c r="E11" s="23">
        <v>151</v>
      </c>
      <c r="F11" s="23">
        <v>1467</v>
      </c>
      <c r="G11" s="23">
        <v>872</v>
      </c>
      <c r="H11" s="23">
        <v>610</v>
      </c>
      <c r="I11" s="23">
        <v>583</v>
      </c>
      <c r="J11" s="23">
        <v>513</v>
      </c>
      <c r="K11" s="23">
        <v>406</v>
      </c>
      <c r="L11" s="23">
        <v>375</v>
      </c>
      <c r="M11" s="23">
        <v>345</v>
      </c>
      <c r="N11" s="23">
        <v>200</v>
      </c>
      <c r="O11" s="23">
        <v>65</v>
      </c>
      <c r="P11" s="23"/>
    </row>
    <row r="12" spans="1:16" ht="18" customHeight="1">
      <c r="A12" s="4"/>
      <c r="B12" s="12" t="s">
        <v>17</v>
      </c>
      <c r="C12" s="14">
        <f t="shared" si="0"/>
        <v>5326</v>
      </c>
      <c r="D12" s="23">
        <v>1</v>
      </c>
      <c r="E12" s="23">
        <v>54</v>
      </c>
      <c r="F12" s="23">
        <v>513</v>
      </c>
      <c r="G12" s="23">
        <v>874</v>
      </c>
      <c r="H12" s="23">
        <v>649</v>
      </c>
      <c r="I12" s="23">
        <v>726</v>
      </c>
      <c r="J12" s="23">
        <v>705</v>
      </c>
      <c r="K12" s="23">
        <v>603</v>
      </c>
      <c r="L12" s="23">
        <v>540</v>
      </c>
      <c r="M12" s="23">
        <v>416</v>
      </c>
      <c r="N12" s="23">
        <v>204</v>
      </c>
      <c r="O12" s="23">
        <v>41</v>
      </c>
      <c r="P12" s="23"/>
    </row>
    <row r="13" spans="1:16" ht="18" customHeight="1">
      <c r="A13" s="3" t="s">
        <v>5</v>
      </c>
      <c r="B13" s="11" t="s">
        <v>19</v>
      </c>
      <c r="C13" s="14">
        <f t="shared" si="0"/>
        <v>11906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11906</v>
      </c>
    </row>
    <row r="14" spans="1:16" ht="18" customHeight="1">
      <c r="A14" s="3"/>
      <c r="B14" s="11"/>
      <c r="C14" s="15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1:16" ht="18" customHeight="1">
      <c r="A15" s="3"/>
      <c r="B15" s="11"/>
      <c r="C15" s="16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spans="1:16" ht="18" customHeight="1">
      <c r="A16" s="3"/>
      <c r="B16" s="11"/>
      <c r="C16" s="16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16" ht="18" customHeight="1">
      <c r="A17" s="3"/>
      <c r="B17" s="11" t="s">
        <v>20</v>
      </c>
      <c r="C17" s="14">
        <f>SUM(D17:P17)</f>
        <v>16012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16012</v>
      </c>
    </row>
    <row r="18" spans="1:16" ht="18" customHeight="1">
      <c r="A18" s="3"/>
      <c r="B18" s="11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8" customHeight="1">
      <c r="A19" s="3"/>
      <c r="B19" s="11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18" customHeight="1">
      <c r="A20" s="4"/>
      <c r="B20" s="12"/>
      <c r="C20" s="15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37.9" customHeight="1">
      <c r="A21" s="5" t="s">
        <v>6</v>
      </c>
      <c r="B21" s="11" t="s">
        <v>21</v>
      </c>
      <c r="C21" s="14">
        <f aca="true" t="shared" si="3" ref="C21:C27">SUM(D21:P21)</f>
        <v>610</v>
      </c>
      <c r="D21" s="14">
        <f aca="true" t="shared" si="4" ref="D21:P21">SUM(D22:D23)</f>
        <v>0</v>
      </c>
      <c r="E21" s="14">
        <f t="shared" si="4"/>
        <v>12</v>
      </c>
      <c r="F21" s="14">
        <f t="shared" si="4"/>
        <v>121</v>
      </c>
      <c r="G21" s="14">
        <f t="shared" si="4"/>
        <v>151</v>
      </c>
      <c r="H21" s="14">
        <f t="shared" si="4"/>
        <v>52</v>
      </c>
      <c r="I21" s="14">
        <f t="shared" si="4"/>
        <v>46</v>
      </c>
      <c r="J21" s="14">
        <f t="shared" si="4"/>
        <v>63</v>
      </c>
      <c r="K21" s="14">
        <f t="shared" si="4"/>
        <v>39</v>
      </c>
      <c r="L21" s="14">
        <f t="shared" si="4"/>
        <v>45</v>
      </c>
      <c r="M21" s="14">
        <f t="shared" si="4"/>
        <v>43</v>
      </c>
      <c r="N21" s="14">
        <f t="shared" si="4"/>
        <v>32</v>
      </c>
      <c r="O21" s="14">
        <f t="shared" si="4"/>
        <v>6</v>
      </c>
      <c r="P21" s="14">
        <f t="shared" si="4"/>
        <v>0</v>
      </c>
    </row>
    <row r="22" spans="1:16" ht="18" customHeight="1">
      <c r="A22" s="3"/>
      <c r="B22" s="11" t="s">
        <v>16</v>
      </c>
      <c r="C22" s="14">
        <f t="shared" si="3"/>
        <v>282</v>
      </c>
      <c r="D22" s="23">
        <v>0</v>
      </c>
      <c r="E22" s="23">
        <v>7</v>
      </c>
      <c r="F22" s="23">
        <v>71</v>
      </c>
      <c r="G22" s="23">
        <v>76</v>
      </c>
      <c r="H22" s="23">
        <v>17</v>
      </c>
      <c r="I22" s="23">
        <v>19</v>
      </c>
      <c r="J22" s="23">
        <v>24</v>
      </c>
      <c r="K22" s="23">
        <v>15</v>
      </c>
      <c r="L22" s="23">
        <v>8</v>
      </c>
      <c r="M22" s="23">
        <v>20</v>
      </c>
      <c r="N22" s="23">
        <v>20</v>
      </c>
      <c r="O22" s="23">
        <v>5</v>
      </c>
      <c r="P22" s="23"/>
    </row>
    <row r="23" spans="1:16" ht="18" customHeight="1">
      <c r="A23" s="3"/>
      <c r="B23" s="11" t="s">
        <v>17</v>
      </c>
      <c r="C23" s="14">
        <f t="shared" si="3"/>
        <v>328</v>
      </c>
      <c r="D23" s="23">
        <v>0</v>
      </c>
      <c r="E23" s="23">
        <v>5</v>
      </c>
      <c r="F23" s="23">
        <v>50</v>
      </c>
      <c r="G23" s="23">
        <v>75</v>
      </c>
      <c r="H23" s="23">
        <v>35</v>
      </c>
      <c r="I23" s="23">
        <v>27</v>
      </c>
      <c r="J23" s="23">
        <v>39</v>
      </c>
      <c r="K23" s="23">
        <v>24</v>
      </c>
      <c r="L23" s="23">
        <v>37</v>
      </c>
      <c r="M23" s="23">
        <v>23</v>
      </c>
      <c r="N23" s="23">
        <v>12</v>
      </c>
      <c r="O23" s="23">
        <v>1</v>
      </c>
      <c r="P23" s="23"/>
    </row>
    <row r="24" spans="1:16" ht="18" customHeight="1">
      <c r="A24" s="3"/>
      <c r="B24" s="11" t="s">
        <v>22</v>
      </c>
      <c r="C24" s="14">
        <f t="shared" si="3"/>
        <v>3489</v>
      </c>
      <c r="D24" s="14">
        <f aca="true" t="shared" si="5" ref="D24:P24">SUM(D25:D26)</f>
        <v>0</v>
      </c>
      <c r="E24" s="14">
        <f t="shared" si="5"/>
        <v>59</v>
      </c>
      <c r="F24" s="14">
        <f t="shared" si="5"/>
        <v>762</v>
      </c>
      <c r="G24" s="14">
        <f t="shared" si="5"/>
        <v>642</v>
      </c>
      <c r="H24" s="14">
        <f t="shared" si="5"/>
        <v>362</v>
      </c>
      <c r="I24" s="14">
        <f t="shared" si="5"/>
        <v>362</v>
      </c>
      <c r="J24" s="14">
        <f t="shared" si="5"/>
        <v>343</v>
      </c>
      <c r="K24" s="14">
        <f t="shared" si="5"/>
        <v>275</v>
      </c>
      <c r="L24" s="14">
        <f t="shared" si="5"/>
        <v>274</v>
      </c>
      <c r="M24" s="14">
        <f t="shared" si="5"/>
        <v>244</v>
      </c>
      <c r="N24" s="14">
        <f t="shared" si="5"/>
        <v>136</v>
      </c>
      <c r="O24" s="14">
        <f t="shared" si="5"/>
        <v>30</v>
      </c>
      <c r="P24" s="14">
        <f t="shared" si="5"/>
        <v>0</v>
      </c>
    </row>
    <row r="25" spans="1:16" ht="18" customHeight="1">
      <c r="A25" s="3"/>
      <c r="B25" s="11" t="s">
        <v>16</v>
      </c>
      <c r="C25" s="14">
        <f t="shared" si="3"/>
        <v>1762</v>
      </c>
      <c r="D25" s="23">
        <v>0</v>
      </c>
      <c r="E25" s="23">
        <v>36</v>
      </c>
      <c r="F25" s="23">
        <v>545</v>
      </c>
      <c r="G25" s="23">
        <v>317</v>
      </c>
      <c r="H25" s="23">
        <v>169</v>
      </c>
      <c r="I25" s="23">
        <v>155</v>
      </c>
      <c r="J25" s="23">
        <v>142</v>
      </c>
      <c r="K25" s="23">
        <v>105</v>
      </c>
      <c r="L25" s="23">
        <v>96</v>
      </c>
      <c r="M25" s="23">
        <v>106</v>
      </c>
      <c r="N25" s="23">
        <v>74</v>
      </c>
      <c r="O25" s="23">
        <v>17</v>
      </c>
      <c r="P25" s="23"/>
    </row>
    <row r="26" spans="1:16" ht="18" customHeight="1">
      <c r="A26" s="4"/>
      <c r="B26" s="12" t="s">
        <v>17</v>
      </c>
      <c r="C26" s="14">
        <f t="shared" si="3"/>
        <v>1727</v>
      </c>
      <c r="D26" s="23">
        <v>0</v>
      </c>
      <c r="E26" s="23">
        <v>23</v>
      </c>
      <c r="F26" s="23">
        <v>217</v>
      </c>
      <c r="G26" s="23">
        <v>325</v>
      </c>
      <c r="H26" s="23">
        <v>193</v>
      </c>
      <c r="I26" s="23">
        <v>207</v>
      </c>
      <c r="J26" s="23">
        <v>201</v>
      </c>
      <c r="K26" s="23">
        <v>170</v>
      </c>
      <c r="L26" s="23">
        <v>178</v>
      </c>
      <c r="M26" s="23">
        <v>138</v>
      </c>
      <c r="N26" s="23">
        <v>62</v>
      </c>
      <c r="O26" s="23">
        <v>13</v>
      </c>
      <c r="P26" s="23"/>
    </row>
    <row r="27" spans="1:16" ht="36.6" customHeight="1">
      <c r="A27" s="5" t="s">
        <v>7</v>
      </c>
      <c r="B27" s="11" t="s">
        <v>23</v>
      </c>
      <c r="C27" s="14">
        <f t="shared" si="3"/>
        <v>4331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4331</v>
      </c>
    </row>
    <row r="28" spans="1:16" ht="18" customHeight="1">
      <c r="A28" s="3"/>
      <c r="B28" s="11"/>
      <c r="C28" s="15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1:16" ht="18" customHeight="1">
      <c r="A29" s="3"/>
      <c r="B29" s="11"/>
      <c r="C29" s="15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1:16" ht="18" customHeight="1">
      <c r="A30" s="3"/>
      <c r="B30" s="11"/>
      <c r="C30" s="15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16" ht="18" customHeight="1">
      <c r="A31" s="3"/>
      <c r="B31" s="11" t="s">
        <v>24</v>
      </c>
      <c r="C31" s="14">
        <f>SUM(D31:P31)</f>
        <v>7984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7984</v>
      </c>
    </row>
    <row r="32" spans="1:16" ht="18" customHeight="1">
      <c r="A32" s="3"/>
      <c r="B32" s="11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1:16" ht="18" customHeight="1">
      <c r="A33" s="3"/>
      <c r="B33" s="11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1:16" ht="18" customHeight="1">
      <c r="A34" s="4"/>
      <c r="B34" s="12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16" ht="18" customHeight="1">
      <c r="A35" s="3" t="s">
        <v>8</v>
      </c>
      <c r="B35" s="11" t="s">
        <v>25</v>
      </c>
      <c r="C35" s="17">
        <f aca="true" t="shared" si="6" ref="C35:P35">IF(C7&lt;&gt;0,C13/C7,"--")</f>
        <v>2.941205533596838</v>
      </c>
      <c r="D35" s="17" t="str">
        <f t="shared" si="6"/>
        <v>--</v>
      </c>
      <c r="E35" s="17">
        <f t="shared" si="6"/>
        <v>0</v>
      </c>
      <c r="F35" s="17">
        <f t="shared" si="6"/>
        <v>0</v>
      </c>
      <c r="G35" s="17">
        <f t="shared" si="6"/>
        <v>0</v>
      </c>
      <c r="H35" s="17">
        <f t="shared" si="6"/>
        <v>0</v>
      </c>
      <c r="I35" s="17">
        <f t="shared" si="6"/>
        <v>0</v>
      </c>
      <c r="J35" s="17">
        <f t="shared" si="6"/>
        <v>0</v>
      </c>
      <c r="K35" s="17">
        <f t="shared" si="6"/>
        <v>0</v>
      </c>
      <c r="L35" s="17">
        <f t="shared" si="6"/>
        <v>0</v>
      </c>
      <c r="M35" s="17">
        <f t="shared" si="6"/>
        <v>0</v>
      </c>
      <c r="N35" s="17">
        <f t="shared" si="6"/>
        <v>0</v>
      </c>
      <c r="O35" s="17">
        <f t="shared" si="6"/>
        <v>0</v>
      </c>
      <c r="P35" s="17" t="str">
        <f t="shared" si="6"/>
        <v>--</v>
      </c>
    </row>
    <row r="36" spans="1:16" ht="18" customHeight="1">
      <c r="A36" s="4"/>
      <c r="B36" s="12" t="s">
        <v>26</v>
      </c>
      <c r="C36" s="17">
        <f aca="true" t="shared" si="7" ref="C36:P36">IF(C10&lt;&gt;0,C17/C10,"--")</f>
        <v>1.4672409053422524</v>
      </c>
      <c r="D36" s="17">
        <f t="shared" si="7"/>
        <v>0</v>
      </c>
      <c r="E36" s="17">
        <f t="shared" si="7"/>
        <v>0</v>
      </c>
      <c r="F36" s="17">
        <f t="shared" si="7"/>
        <v>0</v>
      </c>
      <c r="G36" s="17">
        <f t="shared" si="7"/>
        <v>0</v>
      </c>
      <c r="H36" s="17">
        <f t="shared" si="7"/>
        <v>0</v>
      </c>
      <c r="I36" s="17">
        <f t="shared" si="7"/>
        <v>0</v>
      </c>
      <c r="J36" s="17">
        <f t="shared" si="7"/>
        <v>0</v>
      </c>
      <c r="K36" s="17">
        <f t="shared" si="7"/>
        <v>0</v>
      </c>
      <c r="L36" s="17">
        <f t="shared" si="7"/>
        <v>0</v>
      </c>
      <c r="M36" s="17">
        <f t="shared" si="7"/>
        <v>0</v>
      </c>
      <c r="N36" s="17">
        <f t="shared" si="7"/>
        <v>0</v>
      </c>
      <c r="O36" s="17">
        <f t="shared" si="7"/>
        <v>0</v>
      </c>
      <c r="P36" s="17" t="str">
        <f t="shared" si="7"/>
        <v>--</v>
      </c>
    </row>
    <row r="37" spans="1:16" ht="18" customHeight="1">
      <c r="A37" s="6" t="s">
        <v>9</v>
      </c>
      <c r="B37" s="11" t="s">
        <v>27</v>
      </c>
      <c r="C37" s="18">
        <f aca="true" t="shared" si="8" ref="C37:P37">IF(C7&lt;&gt;0,C21/C7,"--")</f>
        <v>0.15069169960474307</v>
      </c>
      <c r="D37" s="18" t="str">
        <f t="shared" si="8"/>
        <v>--</v>
      </c>
      <c r="E37" s="18">
        <f t="shared" si="8"/>
        <v>0.11538461538461539</v>
      </c>
      <c r="F37" s="18">
        <f t="shared" si="8"/>
        <v>0.14864864864864866</v>
      </c>
      <c r="G37" s="18">
        <f t="shared" si="8"/>
        <v>0.20214190093708165</v>
      </c>
      <c r="H37" s="18">
        <f t="shared" si="8"/>
        <v>0.11529933481152993</v>
      </c>
      <c r="I37" s="18">
        <f t="shared" si="8"/>
        <v>0.09913793103448276</v>
      </c>
      <c r="J37" s="18">
        <f t="shared" si="8"/>
        <v>0.1444954128440367</v>
      </c>
      <c r="K37" s="18">
        <f t="shared" si="8"/>
        <v>0.121875</v>
      </c>
      <c r="L37" s="18">
        <f t="shared" si="8"/>
        <v>0.14563106796116504</v>
      </c>
      <c r="M37" s="18">
        <f t="shared" si="8"/>
        <v>0.19815668202764977</v>
      </c>
      <c r="N37" s="18">
        <f t="shared" si="8"/>
        <v>0.22377622377622378</v>
      </c>
      <c r="O37" s="18">
        <f t="shared" si="8"/>
        <v>0.13953488372093023</v>
      </c>
      <c r="P37" s="18" t="str">
        <f t="shared" si="8"/>
        <v>--</v>
      </c>
    </row>
    <row r="38" spans="1:16" ht="18" customHeight="1">
      <c r="A38" s="4"/>
      <c r="B38" s="12" t="s">
        <v>28</v>
      </c>
      <c r="C38" s="18">
        <f aca="true" t="shared" si="9" ref="C38:P38">IF(C10&lt;&gt;0,C24/C10,"--")</f>
        <v>0.3197104370933749</v>
      </c>
      <c r="D38" s="18">
        <f t="shared" si="9"/>
        <v>0</v>
      </c>
      <c r="E38" s="18">
        <f t="shared" si="9"/>
        <v>0.28780487804878047</v>
      </c>
      <c r="F38" s="18">
        <f t="shared" si="9"/>
        <v>0.38484848484848483</v>
      </c>
      <c r="G38" s="18">
        <f t="shared" si="9"/>
        <v>0.36769759450171824</v>
      </c>
      <c r="H38" s="18">
        <f t="shared" si="9"/>
        <v>0.2875297855440826</v>
      </c>
      <c r="I38" s="18">
        <f t="shared" si="9"/>
        <v>0.2765469824293354</v>
      </c>
      <c r="J38" s="18">
        <f t="shared" si="9"/>
        <v>0.28160919540229884</v>
      </c>
      <c r="K38" s="18">
        <f t="shared" si="9"/>
        <v>0.27254707631318137</v>
      </c>
      <c r="L38" s="18">
        <f t="shared" si="9"/>
        <v>0.2994535519125683</v>
      </c>
      <c r="M38" s="18">
        <f t="shared" si="9"/>
        <v>0.32063074901445465</v>
      </c>
      <c r="N38" s="18">
        <f t="shared" si="9"/>
        <v>0.33663366336633666</v>
      </c>
      <c r="O38" s="18">
        <f t="shared" si="9"/>
        <v>0.2830188679245283</v>
      </c>
      <c r="P38" s="18" t="str">
        <f t="shared" si="9"/>
        <v>--</v>
      </c>
    </row>
    <row r="39" spans="1:16" ht="18" customHeight="1">
      <c r="A39" s="6" t="s">
        <v>10</v>
      </c>
      <c r="B39" s="11" t="s">
        <v>29</v>
      </c>
      <c r="C39" s="18">
        <f aca="true" t="shared" si="10" ref="C39:P39">IF(C13&lt;&gt;0,C27/C13,"--")</f>
        <v>0.3637661683184949</v>
      </c>
      <c r="D39" s="18" t="str">
        <f t="shared" si="10"/>
        <v>--</v>
      </c>
      <c r="E39" s="18" t="str">
        <f t="shared" si="10"/>
        <v>--</v>
      </c>
      <c r="F39" s="18" t="str">
        <f t="shared" si="10"/>
        <v>--</v>
      </c>
      <c r="G39" s="18" t="str">
        <f t="shared" si="10"/>
        <v>--</v>
      </c>
      <c r="H39" s="18" t="str">
        <f t="shared" si="10"/>
        <v>--</v>
      </c>
      <c r="I39" s="18" t="str">
        <f t="shared" si="10"/>
        <v>--</v>
      </c>
      <c r="J39" s="18" t="str">
        <f t="shared" si="10"/>
        <v>--</v>
      </c>
      <c r="K39" s="18" t="str">
        <f t="shared" si="10"/>
        <v>--</v>
      </c>
      <c r="L39" s="18" t="str">
        <f t="shared" si="10"/>
        <v>--</v>
      </c>
      <c r="M39" s="18" t="str">
        <f t="shared" si="10"/>
        <v>--</v>
      </c>
      <c r="N39" s="18" t="str">
        <f t="shared" si="10"/>
        <v>--</v>
      </c>
      <c r="O39" s="18" t="str">
        <f t="shared" si="10"/>
        <v>--</v>
      </c>
      <c r="P39" s="18">
        <f t="shared" si="10"/>
        <v>0.3637661683184949</v>
      </c>
    </row>
    <row r="40" spans="1:16" ht="18" customHeight="1">
      <c r="A40" s="4"/>
      <c r="B40" s="12" t="s">
        <v>30</v>
      </c>
      <c r="C40" s="19">
        <f aca="true" t="shared" si="11" ref="C40:P40">IF(C17&lt;&gt;0,C31/C17,"--")</f>
        <v>0.49862603047714216</v>
      </c>
      <c r="D40" s="25" t="str">
        <f t="shared" si="11"/>
        <v>--</v>
      </c>
      <c r="E40" s="25" t="str">
        <f t="shared" si="11"/>
        <v>--</v>
      </c>
      <c r="F40" s="25" t="str">
        <f t="shared" si="11"/>
        <v>--</v>
      </c>
      <c r="G40" s="25" t="str">
        <f t="shared" si="11"/>
        <v>--</v>
      </c>
      <c r="H40" s="25" t="str">
        <f t="shared" si="11"/>
        <v>--</v>
      </c>
      <c r="I40" s="25" t="str">
        <f t="shared" si="11"/>
        <v>--</v>
      </c>
      <c r="J40" s="25" t="str">
        <f t="shared" si="11"/>
        <v>--</v>
      </c>
      <c r="K40" s="25" t="str">
        <f t="shared" si="11"/>
        <v>--</v>
      </c>
      <c r="L40" s="25" t="str">
        <f t="shared" si="11"/>
        <v>--</v>
      </c>
      <c r="M40" s="25" t="str">
        <f t="shared" si="11"/>
        <v>--</v>
      </c>
      <c r="N40" s="25" t="str">
        <f t="shared" si="11"/>
        <v>--</v>
      </c>
      <c r="O40" s="25" t="str">
        <f t="shared" si="11"/>
        <v>--</v>
      </c>
      <c r="P40" s="25">
        <f t="shared" si="11"/>
        <v>0.49862603047714216</v>
      </c>
    </row>
    <row r="41" spans="1:16" s="7" customFormat="1" ht="50.25" customHeight="1">
      <c r="A41" s="7" t="s">
        <v>11</v>
      </c>
      <c r="C41" s="33" t="s">
        <v>32</v>
      </c>
      <c r="D41" s="33"/>
      <c r="F41" s="34" t="s">
        <v>37</v>
      </c>
      <c r="G41" s="34"/>
      <c r="H41" s="34"/>
      <c r="J41" s="7" t="s">
        <v>42</v>
      </c>
      <c r="M41" s="27"/>
      <c r="N41" s="27"/>
      <c r="O41" s="27"/>
      <c r="P41" s="32" t="s">
        <v>54</v>
      </c>
    </row>
    <row r="42" s="8" customFormat="1" ht="22.35" customHeight="1">
      <c r="A42" s="8" t="s">
        <v>12</v>
      </c>
    </row>
    <row r="43" s="8" customFormat="1" ht="19.5" customHeight="1">
      <c r="A43" s="8" t="s">
        <v>13</v>
      </c>
    </row>
  </sheetData>
  <mergeCells count="10">
    <mergeCell ref="C41:D41"/>
    <mergeCell ref="F41:H41"/>
    <mergeCell ref="I2:N2"/>
    <mergeCell ref="J1:K1"/>
    <mergeCell ref="B2:C2"/>
    <mergeCell ref="A3:P3"/>
    <mergeCell ref="A5:B6"/>
    <mergeCell ref="C5:C6"/>
    <mergeCell ref="D5:P5"/>
    <mergeCell ref="A4:O4"/>
  </mergeCells>
  <printOptions/>
  <pageMargins left="0.7" right="0.7" top="0.75" bottom="0.75" header="0.3" footer="0.3"/>
  <pageSetup fitToWidth="0" fitToHeight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何惠如</cp:lastModifiedBy>
  <cp:lastPrinted>2021-04-30T01:25:14Z</cp:lastPrinted>
  <dcterms:modified xsi:type="dcterms:W3CDTF">2021-04-30T01:46:18Z</dcterms:modified>
  <cp:category/>
  <cp:version/>
  <cp:contentType/>
  <cp:contentStatus/>
</cp:coreProperties>
</file>