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262-就業服務處\31-統計\4-統計稽核(5月及6月)\110年度\不定期稽核\"/>
    </mc:Choice>
  </mc:AlternateContent>
  <xr:revisionPtr revIDLastSave="0" documentId="13_ncr:1_{CEE29637-3E09-4911-A5C7-08DAA9D285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月 " sheetId="1" r:id="rId1"/>
  </sheets>
  <calcPr calcId="181029"/>
</workbook>
</file>

<file path=xl/calcChain.xml><?xml version="1.0" encoding="utf-8"?>
<calcChain xmlns="http://schemas.openxmlformats.org/spreadsheetml/2006/main">
  <c r="M40" i="1" l="1"/>
  <c r="L40" i="1"/>
  <c r="K40" i="1"/>
  <c r="J40" i="1"/>
  <c r="I40" i="1"/>
  <c r="H40" i="1"/>
  <c r="G40" i="1"/>
  <c r="F40" i="1"/>
  <c r="E40" i="1"/>
  <c r="D40" i="1"/>
  <c r="M39" i="1"/>
  <c r="L39" i="1"/>
  <c r="K39" i="1"/>
  <c r="J39" i="1"/>
  <c r="I39" i="1"/>
  <c r="H39" i="1"/>
  <c r="G39" i="1"/>
  <c r="F39" i="1"/>
  <c r="E39" i="1"/>
  <c r="D39" i="1"/>
  <c r="L37" i="1"/>
  <c r="K37" i="1"/>
  <c r="H37" i="1"/>
  <c r="G37" i="1"/>
  <c r="D37" i="1"/>
  <c r="K36" i="1"/>
  <c r="J36" i="1"/>
  <c r="G36" i="1"/>
  <c r="F36" i="1"/>
  <c r="C31" i="1"/>
  <c r="C27" i="1"/>
  <c r="C26" i="1"/>
  <c r="C25" i="1"/>
  <c r="M24" i="1"/>
  <c r="L24" i="1"/>
  <c r="K24" i="1"/>
  <c r="J24" i="1"/>
  <c r="I24" i="1"/>
  <c r="H24" i="1"/>
  <c r="G24" i="1"/>
  <c r="F24" i="1"/>
  <c r="E24" i="1"/>
  <c r="D24" i="1"/>
  <c r="C24" i="1" s="1"/>
  <c r="C23" i="1"/>
  <c r="C22" i="1"/>
  <c r="M21" i="1"/>
  <c r="L21" i="1"/>
  <c r="K21" i="1"/>
  <c r="J21" i="1"/>
  <c r="I21" i="1"/>
  <c r="H21" i="1"/>
  <c r="G21" i="1"/>
  <c r="F21" i="1"/>
  <c r="E21" i="1"/>
  <c r="D21" i="1"/>
  <c r="C21" i="1" s="1"/>
  <c r="C17" i="1"/>
  <c r="C40" i="1" s="1"/>
  <c r="C13" i="1"/>
  <c r="C39" i="1" s="1"/>
  <c r="C12" i="1"/>
  <c r="C11" i="1"/>
  <c r="M10" i="1"/>
  <c r="M36" i="1" s="1"/>
  <c r="L10" i="1"/>
  <c r="L38" i="1" s="1"/>
  <c r="K10" i="1"/>
  <c r="K38" i="1" s="1"/>
  <c r="J10" i="1"/>
  <c r="J38" i="1" s="1"/>
  <c r="I10" i="1"/>
  <c r="I36" i="1" s="1"/>
  <c r="H10" i="1"/>
  <c r="H36" i="1" s="1"/>
  <c r="G10" i="1"/>
  <c r="G38" i="1" s="1"/>
  <c r="F10" i="1"/>
  <c r="F38" i="1" s="1"/>
  <c r="E10" i="1"/>
  <c r="E36" i="1" s="1"/>
  <c r="D10" i="1"/>
  <c r="C10" i="1" s="1"/>
  <c r="C9" i="1"/>
  <c r="C8" i="1"/>
  <c r="M7" i="1"/>
  <c r="M37" i="1" s="1"/>
  <c r="L7" i="1"/>
  <c r="L35" i="1" s="1"/>
  <c r="K7" i="1"/>
  <c r="K35" i="1" s="1"/>
  <c r="J7" i="1"/>
  <c r="J37" i="1" s="1"/>
  <c r="I7" i="1"/>
  <c r="I35" i="1" s="1"/>
  <c r="H7" i="1"/>
  <c r="H35" i="1" s="1"/>
  <c r="G7" i="1"/>
  <c r="G35" i="1" s="1"/>
  <c r="F7" i="1"/>
  <c r="F37" i="1" s="1"/>
  <c r="E7" i="1"/>
  <c r="E37" i="1" s="1"/>
  <c r="D7" i="1"/>
  <c r="D35" i="1" s="1"/>
  <c r="C38" i="1" l="1"/>
  <c r="C36" i="1"/>
  <c r="E35" i="1"/>
  <c r="M35" i="1"/>
  <c r="H38" i="1"/>
  <c r="F35" i="1"/>
  <c r="E38" i="1"/>
  <c r="M38" i="1"/>
  <c r="C7" i="1"/>
  <c r="D36" i="1"/>
  <c r="L36" i="1"/>
  <c r="I37" i="1"/>
  <c r="D38" i="1"/>
  <c r="J35" i="1"/>
  <c r="I38" i="1"/>
  <c r="C35" i="1" l="1"/>
  <c r="C37" i="1"/>
</calcChain>
</file>

<file path=xl/sharedStrings.xml><?xml version="1.0" encoding="utf-8"?>
<sst xmlns="http://schemas.openxmlformats.org/spreadsheetml/2006/main" count="57" uniqueCount="51">
  <si>
    <t xml:space="preserve">公 開 類 </t>
  </si>
  <si>
    <t>月    報</t>
  </si>
  <si>
    <t>臺中市就業服務之求職、求才及推介就業人數-按教育程度分</t>
  </si>
  <si>
    <t>中華民國110年3月</t>
  </si>
  <si>
    <t>求職人數</t>
  </si>
  <si>
    <t>求才人數</t>
  </si>
  <si>
    <t>求職推介
就業人數</t>
  </si>
  <si>
    <t>求才僱用
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</si>
  <si>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</si>
  <si>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</si>
  <si>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</si>
  <si>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</si>
  <si>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</si>
  <si>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</si>
  <si>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</si>
  <si>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</si>
  <si>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</si>
  <si>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</si>
  <si>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</si>
  <si>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</si>
  <si>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</si>
  <si>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</si>
  <si>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</si>
  <si>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</si>
  <si>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</si>
  <si>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</si>
  <si>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</si>
  <si>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</si>
  <si>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</si>
  <si>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</si>
  <si>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</si>
  <si>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</si>
  <si>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國小以下</t>
  </si>
  <si>
    <t>審核</t>
  </si>
  <si>
    <t>國中</t>
  </si>
  <si>
    <t>高中</t>
  </si>
  <si>
    <t>高職</t>
  </si>
  <si>
    <t>業務主管人員
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</si>
  <si>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</si>
  <si>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</si>
  <si>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</si>
  <si>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</si>
  <si>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</si>
  <si>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</si>
  <si>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</si>
  <si>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</si>
  <si>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>臺中市就業服務處</t>
  </si>
  <si>
    <t>10343-01-01-2</t>
  </si>
  <si>
    <t>單位：人 , %</t>
  </si>
  <si>
    <t>其他</t>
  </si>
  <si>
    <t xml:space="preserve">中華民國110年4月9日編製
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</si>
</sst>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_(* #,##0_);_(* \(#,##0\);_(* &quot;-&quot;_);_(@_)"/>
  </numFmts>
  <fonts count="10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2"/>
      <color theme="1"/>
      <name val="SimSun"/>
    </font>
    <font>
      <sz val="12"/>
      <color theme="1"/>
      <name val="Times New Roman"/>
    </font>
    <font>
      <sz val="11"/>
      <color theme="1"/>
      <name val="Calibri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5">
    <xf numFmtId="0" fontId="0" fillId="0" borderId="0"/>
    <xf numFmtId="0" fontId="1" fillId="0" borderId="0" applyFill="0" applyBorder="0" applyAlignment="0" applyProtection="0"/>
    <xf numFmtId="0" fontId="8" fillId="0" borderId="0" applyFill="0" applyBorder="0" applyAlignment="0" applyProtection="0"/>
    <xf numFmtId="176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/>
    <xf numFmtId="0" fontId="2" fillId="0" borderId="8" xfId="1" applyFont="1" applyBorder="1"/>
    <xf numFmtId="0" fontId="2" fillId="0" borderId="9" xfId="1" applyFont="1" applyBorder="1"/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0" fillId="0" borderId="0" xfId="2" applyFont="1"/>
    <xf numFmtId="0" fontId="2" fillId="0" borderId="3" xfId="1" applyFont="1" applyBorder="1"/>
    <xf numFmtId="177" fontId="2" fillId="0" borderId="0" xfId="3" applyNumberFormat="1" applyFont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176" fontId="2" fillId="0" borderId="0" xfId="4" applyNumberFormat="1" applyFont="1" applyAlignment="1">
      <alignment horizontal="right"/>
    </xf>
    <xf numFmtId="10" fontId="2" fillId="0" borderId="0" xfId="4" applyNumberFormat="1" applyFont="1" applyAlignment="1">
      <alignment horizontal="right"/>
    </xf>
    <xf numFmtId="10" fontId="2" fillId="0" borderId="4" xfId="4" applyNumberFormat="1" applyFont="1" applyBorder="1" applyAlignment="1">
      <alignment horizontal="right"/>
    </xf>
    <xf numFmtId="177" fontId="6" fillId="0" borderId="0" xfId="3" applyNumberFormat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49" fontId="2" fillId="0" borderId="3" xfId="1" applyNumberFormat="1" applyFont="1" applyBorder="1" applyAlignment="1">
      <alignment vertical="center"/>
    </xf>
    <xf numFmtId="177" fontId="2" fillId="0" borderId="0" xfId="1" applyNumberFormat="1" applyFont="1" applyAlignment="1">
      <alignment horizontal="right"/>
    </xf>
    <xf numFmtId="0" fontId="2" fillId="0" borderId="6" xfId="1" applyFont="1" applyBorder="1"/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right"/>
    </xf>
    <xf numFmtId="0" fontId="2" fillId="0" borderId="15" xfId="1" applyFont="1" applyBorder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2" xfId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5">
    <cellStyle name="一般" xfId="0" builtinId="0"/>
    <cellStyle name="一般 2" xfId="1" xr:uid="{00000000-0005-0000-0000-000001000000}"/>
    <cellStyle name="一般 3" xfId="2" xr:uid="{00000000-0005-0000-0000-000002000000}"/>
    <cellStyle name="千分位" xfId="3" xr:uid="{00000000-0005-0000-0000-000003000000}"/>
    <cellStyle name="百分比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N43"/>
  <sheetViews>
    <sheetView tabSelected="1" topLeftCell="A19" zoomScale="88" workbookViewId="0">
      <selection activeCell="D33" sqref="D33"/>
    </sheetView>
  </sheetViews>
  <sheetFormatPr defaultColWidth="9" defaultRowHeight="15" x14ac:dyDescent="0.25"/>
  <cols>
    <col min="1" max="1" width="14.7109375" customWidth="1"/>
    <col min="2" max="2" width="17.28515625" customWidth="1"/>
    <col min="3" max="3" width="16" customWidth="1"/>
    <col min="4" max="11" width="14.7109375" customWidth="1"/>
    <col min="12" max="12" width="14.140625" customWidth="1"/>
    <col min="13" max="13" width="19.5703125" customWidth="1"/>
  </cols>
  <sheetData>
    <row r="1" spans="1:170" ht="30" customHeight="1" x14ac:dyDescent="0.25">
      <c r="A1" s="1" t="s">
        <v>0</v>
      </c>
      <c r="B1" s="8"/>
      <c r="C1" s="7"/>
      <c r="D1" s="7"/>
      <c r="E1" s="7"/>
      <c r="F1" s="7"/>
      <c r="G1" s="7"/>
      <c r="H1" s="7"/>
      <c r="I1" s="7"/>
      <c r="J1" s="7"/>
      <c r="K1" s="22"/>
      <c r="L1" s="23" t="s">
        <v>43</v>
      </c>
      <c r="M1" s="25" t="s">
        <v>46</v>
      </c>
    </row>
    <row r="2" spans="1:170" ht="30" customHeight="1" x14ac:dyDescent="0.25">
      <c r="A2" s="1" t="s">
        <v>1</v>
      </c>
      <c r="B2" s="9" t="s">
        <v>14</v>
      </c>
      <c r="C2" s="14"/>
      <c r="D2" s="14"/>
      <c r="E2" s="14"/>
      <c r="F2" s="14"/>
      <c r="G2" s="33"/>
      <c r="H2" s="33"/>
      <c r="I2" s="33"/>
      <c r="J2" s="33"/>
      <c r="K2" s="34"/>
      <c r="L2" s="24" t="s">
        <v>44</v>
      </c>
      <c r="M2" s="26" t="s">
        <v>47</v>
      </c>
    </row>
    <row r="3" spans="1:170" ht="27" customHeight="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35"/>
      <c r="M3" s="37"/>
    </row>
    <row r="4" spans="1:170" ht="21.2" customHeight="1" x14ac:dyDescent="0.25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27" t="s">
        <v>48</v>
      </c>
    </row>
    <row r="5" spans="1:170" ht="24" customHeight="1" x14ac:dyDescent="0.25">
      <c r="A5" s="40"/>
      <c r="B5" s="41"/>
      <c r="C5" s="44" t="s">
        <v>31</v>
      </c>
      <c r="D5" s="44" t="s">
        <v>32</v>
      </c>
      <c r="E5" s="44" t="s">
        <v>34</v>
      </c>
      <c r="F5" s="44" t="s">
        <v>35</v>
      </c>
      <c r="G5" s="44" t="s">
        <v>36</v>
      </c>
      <c r="H5" s="44" t="s">
        <v>38</v>
      </c>
      <c r="I5" s="44" t="s">
        <v>39</v>
      </c>
      <c r="J5" s="44" t="s">
        <v>40</v>
      </c>
      <c r="K5" s="44" t="s">
        <v>42</v>
      </c>
      <c r="L5" s="44" t="s">
        <v>45</v>
      </c>
      <c r="M5" s="30" t="s">
        <v>49</v>
      </c>
      <c r="N5" s="7"/>
    </row>
    <row r="6" spans="1:170" ht="23.25" customHeight="1" x14ac:dyDescent="0.25">
      <c r="A6" s="42"/>
      <c r="B6" s="43"/>
      <c r="C6" s="45"/>
      <c r="D6" s="45"/>
      <c r="E6" s="45"/>
      <c r="F6" s="45"/>
      <c r="G6" s="45"/>
      <c r="H6" s="45"/>
      <c r="I6" s="45"/>
      <c r="J6" s="45"/>
      <c r="K6" s="45"/>
      <c r="L6" s="45"/>
      <c r="M6" s="31"/>
      <c r="N6" s="7"/>
    </row>
    <row r="7" spans="1:170" ht="18.75" customHeight="1" x14ac:dyDescent="0.25">
      <c r="A7" s="2" t="s">
        <v>4</v>
      </c>
      <c r="B7" s="10" t="s">
        <v>15</v>
      </c>
      <c r="C7" s="15">
        <f t="shared" ref="C7:C13" si="0">SUM(D7:M7)</f>
        <v>4048</v>
      </c>
      <c r="D7" s="20">
        <f t="shared" ref="D7:M7" si="1">SUM(D8:D9)</f>
        <v>80</v>
      </c>
      <c r="E7" s="20">
        <f t="shared" si="1"/>
        <v>337</v>
      </c>
      <c r="F7" s="20">
        <f t="shared" si="1"/>
        <v>319</v>
      </c>
      <c r="G7" s="20">
        <f t="shared" si="1"/>
        <v>1082</v>
      </c>
      <c r="H7" s="20">
        <f t="shared" si="1"/>
        <v>354</v>
      </c>
      <c r="I7" s="20">
        <f t="shared" si="1"/>
        <v>1717</v>
      </c>
      <c r="J7" s="20">
        <f t="shared" si="1"/>
        <v>137</v>
      </c>
      <c r="K7" s="20">
        <f t="shared" si="1"/>
        <v>1</v>
      </c>
      <c r="L7" s="20">
        <f t="shared" si="1"/>
        <v>0</v>
      </c>
      <c r="M7" s="20">
        <f t="shared" si="1"/>
        <v>21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29"/>
    </row>
    <row r="8" spans="1:170" ht="18.75" customHeight="1" x14ac:dyDescent="0.25">
      <c r="A8" s="3"/>
      <c r="B8" s="11" t="s">
        <v>16</v>
      </c>
      <c r="C8" s="15">
        <f t="shared" si="0"/>
        <v>2119</v>
      </c>
      <c r="D8" s="20">
        <v>19</v>
      </c>
      <c r="E8" s="20">
        <v>170</v>
      </c>
      <c r="F8" s="20">
        <v>144</v>
      </c>
      <c r="G8" s="20">
        <v>546</v>
      </c>
      <c r="H8" s="20">
        <v>143</v>
      </c>
      <c r="I8" s="20">
        <v>998</v>
      </c>
      <c r="J8" s="20">
        <v>95</v>
      </c>
      <c r="K8" s="20">
        <v>0</v>
      </c>
      <c r="L8" s="20">
        <v>0</v>
      </c>
      <c r="M8" s="20">
        <v>4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29"/>
    </row>
    <row r="9" spans="1:170" ht="18.75" customHeight="1" x14ac:dyDescent="0.25">
      <c r="A9" s="3"/>
      <c r="B9" s="11" t="s">
        <v>17</v>
      </c>
      <c r="C9" s="15">
        <f t="shared" si="0"/>
        <v>1929</v>
      </c>
      <c r="D9" s="20">
        <v>61</v>
      </c>
      <c r="E9" s="20">
        <v>167</v>
      </c>
      <c r="F9" s="20">
        <v>175</v>
      </c>
      <c r="G9" s="20">
        <v>536</v>
      </c>
      <c r="H9" s="20">
        <v>211</v>
      </c>
      <c r="I9" s="20">
        <v>719</v>
      </c>
      <c r="J9" s="20">
        <v>42</v>
      </c>
      <c r="K9" s="20">
        <v>1</v>
      </c>
      <c r="L9" s="20">
        <v>0</v>
      </c>
      <c r="M9" s="20">
        <v>17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29"/>
    </row>
    <row r="10" spans="1:170" ht="18.75" customHeight="1" x14ac:dyDescent="0.25">
      <c r="A10" s="3"/>
      <c r="B10" s="11" t="s">
        <v>18</v>
      </c>
      <c r="C10" s="15">
        <f t="shared" si="0"/>
        <v>10913</v>
      </c>
      <c r="D10" s="20">
        <f t="shared" ref="D10:M10" si="2">SUM(D11:D12)</f>
        <v>197</v>
      </c>
      <c r="E10" s="20">
        <f t="shared" si="2"/>
        <v>922</v>
      </c>
      <c r="F10" s="20">
        <f t="shared" si="2"/>
        <v>858</v>
      </c>
      <c r="G10" s="20">
        <f t="shared" si="2"/>
        <v>2838</v>
      </c>
      <c r="H10" s="20">
        <f t="shared" si="2"/>
        <v>1139</v>
      </c>
      <c r="I10" s="20">
        <f t="shared" si="2"/>
        <v>4532</v>
      </c>
      <c r="J10" s="20">
        <f t="shared" si="2"/>
        <v>370</v>
      </c>
      <c r="K10" s="20">
        <f t="shared" si="2"/>
        <v>4</v>
      </c>
      <c r="L10" s="20">
        <f t="shared" si="2"/>
        <v>0</v>
      </c>
      <c r="M10" s="20">
        <f t="shared" si="2"/>
        <v>53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29"/>
    </row>
    <row r="11" spans="1:170" ht="18.75" customHeight="1" x14ac:dyDescent="0.25">
      <c r="A11" s="3"/>
      <c r="B11" s="11" t="s">
        <v>16</v>
      </c>
      <c r="C11" s="15">
        <f t="shared" si="0"/>
        <v>5587</v>
      </c>
      <c r="D11" s="20">
        <v>54</v>
      </c>
      <c r="E11" s="20">
        <v>446</v>
      </c>
      <c r="F11" s="20">
        <v>413</v>
      </c>
      <c r="G11" s="20">
        <v>1321</v>
      </c>
      <c r="H11" s="20">
        <v>523</v>
      </c>
      <c r="I11" s="20">
        <v>2583</v>
      </c>
      <c r="J11" s="20">
        <v>232</v>
      </c>
      <c r="K11" s="20">
        <v>2</v>
      </c>
      <c r="L11" s="20">
        <v>0</v>
      </c>
      <c r="M11" s="20">
        <v>13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29"/>
    </row>
    <row r="12" spans="1:170" ht="18.75" customHeight="1" x14ac:dyDescent="0.25">
      <c r="A12" s="3"/>
      <c r="B12" s="11" t="s">
        <v>17</v>
      </c>
      <c r="C12" s="15">
        <f t="shared" si="0"/>
        <v>5326</v>
      </c>
      <c r="D12" s="20">
        <v>143</v>
      </c>
      <c r="E12" s="20">
        <v>476</v>
      </c>
      <c r="F12" s="20">
        <v>445</v>
      </c>
      <c r="G12" s="20">
        <v>1517</v>
      </c>
      <c r="H12" s="20">
        <v>616</v>
      </c>
      <c r="I12" s="20">
        <v>1949</v>
      </c>
      <c r="J12" s="20">
        <v>138</v>
      </c>
      <c r="K12" s="20">
        <v>2</v>
      </c>
      <c r="L12" s="20">
        <v>0</v>
      </c>
      <c r="M12" s="20">
        <v>40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29"/>
    </row>
    <row r="13" spans="1:170" ht="18.75" customHeight="1" x14ac:dyDescent="0.25">
      <c r="A13" s="2" t="s">
        <v>5</v>
      </c>
      <c r="B13" s="10" t="s">
        <v>19</v>
      </c>
      <c r="C13" s="15">
        <f t="shared" si="0"/>
        <v>11906</v>
      </c>
      <c r="D13" s="20">
        <v>5</v>
      </c>
      <c r="E13" s="20">
        <v>168</v>
      </c>
      <c r="F13" s="20">
        <v>1328</v>
      </c>
      <c r="G13" s="20">
        <v>2359</v>
      </c>
      <c r="H13" s="20">
        <v>858</v>
      </c>
      <c r="I13" s="20">
        <v>3323</v>
      </c>
      <c r="J13" s="20">
        <v>610</v>
      </c>
      <c r="K13" s="20">
        <v>0</v>
      </c>
      <c r="L13" s="20">
        <v>3255</v>
      </c>
      <c r="M13" s="20">
        <v>0</v>
      </c>
    </row>
    <row r="14" spans="1:170" ht="18.75" customHeight="1" x14ac:dyDescent="0.25">
      <c r="A14" s="3"/>
      <c r="B14" s="11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70" ht="18.75" customHeight="1" x14ac:dyDescent="0.25">
      <c r="A15" s="3"/>
      <c r="B15" s="1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70" ht="18.75" customHeight="1" x14ac:dyDescent="0.25">
      <c r="A16" s="3"/>
      <c r="B16" s="11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8.75" customHeight="1" x14ac:dyDescent="0.25">
      <c r="A17" s="3"/>
      <c r="B17" s="11" t="s">
        <v>20</v>
      </c>
      <c r="C17" s="15">
        <f>SUM(D17:M17)</f>
        <v>16012</v>
      </c>
      <c r="D17" s="20">
        <v>19</v>
      </c>
      <c r="E17" s="20">
        <v>343</v>
      </c>
      <c r="F17" s="20">
        <v>2188</v>
      </c>
      <c r="G17" s="20">
        <v>3301</v>
      </c>
      <c r="H17" s="20">
        <v>1205</v>
      </c>
      <c r="I17" s="20">
        <v>3541</v>
      </c>
      <c r="J17" s="20">
        <v>617</v>
      </c>
      <c r="K17" s="20">
        <v>0</v>
      </c>
      <c r="L17" s="20">
        <v>4798</v>
      </c>
      <c r="M17" s="20">
        <v>0</v>
      </c>
    </row>
    <row r="18" spans="1:13" ht="18.75" customHeight="1" x14ac:dyDescent="0.25">
      <c r="A18" s="3"/>
      <c r="B18" s="11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8.75" customHeight="1" x14ac:dyDescent="0.25">
      <c r="A19" s="3"/>
      <c r="B19" s="11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8.75" customHeight="1" x14ac:dyDescent="0.25">
      <c r="A20" s="3"/>
      <c r="B20" s="11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2.7" customHeight="1" x14ac:dyDescent="0.25">
      <c r="A21" s="4" t="s">
        <v>6</v>
      </c>
      <c r="B21" s="10" t="s">
        <v>21</v>
      </c>
      <c r="C21" s="15">
        <f t="shared" ref="C21:C27" si="3">SUM(D21:M21)</f>
        <v>610</v>
      </c>
      <c r="D21" s="20">
        <f t="shared" ref="D21:M21" si="4">SUM(D22:D23)</f>
        <v>11</v>
      </c>
      <c r="E21" s="20">
        <f t="shared" si="4"/>
        <v>47</v>
      </c>
      <c r="F21" s="20">
        <f t="shared" si="4"/>
        <v>56</v>
      </c>
      <c r="G21" s="20">
        <f t="shared" si="4"/>
        <v>175</v>
      </c>
      <c r="H21" s="20">
        <f t="shared" si="4"/>
        <v>55</v>
      </c>
      <c r="I21" s="20">
        <f t="shared" si="4"/>
        <v>245</v>
      </c>
      <c r="J21" s="20">
        <f t="shared" si="4"/>
        <v>18</v>
      </c>
      <c r="K21" s="20">
        <f t="shared" si="4"/>
        <v>0</v>
      </c>
      <c r="L21" s="20">
        <f t="shared" si="4"/>
        <v>0</v>
      </c>
      <c r="M21" s="20">
        <f t="shared" si="4"/>
        <v>3</v>
      </c>
    </row>
    <row r="22" spans="1:13" ht="18.75" customHeight="1" x14ac:dyDescent="0.25">
      <c r="A22" s="3"/>
      <c r="B22" s="11" t="s">
        <v>16</v>
      </c>
      <c r="C22" s="15">
        <f t="shared" si="3"/>
        <v>282</v>
      </c>
      <c r="D22" s="20">
        <v>6</v>
      </c>
      <c r="E22" s="20">
        <v>16</v>
      </c>
      <c r="F22" s="20">
        <v>25</v>
      </c>
      <c r="G22" s="20">
        <v>81</v>
      </c>
      <c r="H22" s="20">
        <v>19</v>
      </c>
      <c r="I22" s="20">
        <v>123</v>
      </c>
      <c r="J22" s="20">
        <v>11</v>
      </c>
      <c r="K22" s="20">
        <v>0</v>
      </c>
      <c r="L22" s="20">
        <v>0</v>
      </c>
      <c r="M22" s="20">
        <v>1</v>
      </c>
    </row>
    <row r="23" spans="1:13" ht="18.75" customHeight="1" x14ac:dyDescent="0.25">
      <c r="A23" s="3"/>
      <c r="B23" s="11" t="s">
        <v>17</v>
      </c>
      <c r="C23" s="15">
        <f t="shared" si="3"/>
        <v>328</v>
      </c>
      <c r="D23" s="20">
        <v>5</v>
      </c>
      <c r="E23" s="20">
        <v>31</v>
      </c>
      <c r="F23" s="20">
        <v>31</v>
      </c>
      <c r="G23" s="20">
        <v>94</v>
      </c>
      <c r="H23" s="20">
        <v>36</v>
      </c>
      <c r="I23" s="20">
        <v>122</v>
      </c>
      <c r="J23" s="20">
        <v>7</v>
      </c>
      <c r="K23" s="20">
        <v>0</v>
      </c>
      <c r="L23" s="20">
        <v>0</v>
      </c>
      <c r="M23" s="20">
        <v>2</v>
      </c>
    </row>
    <row r="24" spans="1:13" ht="18.75" customHeight="1" x14ac:dyDescent="0.25">
      <c r="A24" s="3"/>
      <c r="B24" s="11" t="s">
        <v>22</v>
      </c>
      <c r="C24" s="15">
        <f t="shared" si="3"/>
        <v>3489</v>
      </c>
      <c r="D24" s="20">
        <f t="shared" ref="D24:M24" si="5">SUM(D25:D26)</f>
        <v>66</v>
      </c>
      <c r="E24" s="20">
        <f t="shared" si="5"/>
        <v>291</v>
      </c>
      <c r="F24" s="20">
        <f t="shared" si="5"/>
        <v>281</v>
      </c>
      <c r="G24" s="20">
        <f t="shared" si="5"/>
        <v>886</v>
      </c>
      <c r="H24" s="20">
        <f t="shared" si="5"/>
        <v>338</v>
      </c>
      <c r="I24" s="20">
        <f t="shared" si="5"/>
        <v>1491</v>
      </c>
      <c r="J24" s="20">
        <f t="shared" si="5"/>
        <v>115</v>
      </c>
      <c r="K24" s="20">
        <f t="shared" si="5"/>
        <v>1</v>
      </c>
      <c r="L24" s="20">
        <f t="shared" si="5"/>
        <v>0</v>
      </c>
      <c r="M24" s="20">
        <f t="shared" si="5"/>
        <v>20</v>
      </c>
    </row>
    <row r="25" spans="1:13" ht="18.75" customHeight="1" x14ac:dyDescent="0.25">
      <c r="A25" s="3"/>
      <c r="B25" s="11" t="s">
        <v>16</v>
      </c>
      <c r="C25" s="15">
        <f t="shared" si="3"/>
        <v>1762</v>
      </c>
      <c r="D25" s="20">
        <v>21</v>
      </c>
      <c r="E25" s="20">
        <v>129</v>
      </c>
      <c r="F25" s="20">
        <v>137</v>
      </c>
      <c r="G25" s="20">
        <v>412</v>
      </c>
      <c r="H25" s="20">
        <v>148</v>
      </c>
      <c r="I25" s="20">
        <v>840</v>
      </c>
      <c r="J25" s="20">
        <v>71</v>
      </c>
      <c r="K25" s="20">
        <v>0</v>
      </c>
      <c r="L25" s="20">
        <v>0</v>
      </c>
      <c r="M25" s="20">
        <v>4</v>
      </c>
    </row>
    <row r="26" spans="1:13" ht="18.75" customHeight="1" x14ac:dyDescent="0.25">
      <c r="A26" s="5"/>
      <c r="B26" s="11" t="s">
        <v>17</v>
      </c>
      <c r="C26" s="15">
        <f t="shared" si="3"/>
        <v>1727</v>
      </c>
      <c r="D26" s="20">
        <v>45</v>
      </c>
      <c r="E26" s="20">
        <v>162</v>
      </c>
      <c r="F26" s="20">
        <v>144</v>
      </c>
      <c r="G26" s="20">
        <v>474</v>
      </c>
      <c r="H26" s="20">
        <v>190</v>
      </c>
      <c r="I26" s="20">
        <v>651</v>
      </c>
      <c r="J26" s="20">
        <v>44</v>
      </c>
      <c r="K26" s="20">
        <v>1</v>
      </c>
      <c r="L26" s="20">
        <v>0</v>
      </c>
      <c r="M26" s="20">
        <v>16</v>
      </c>
    </row>
    <row r="27" spans="1:13" ht="18.75" customHeight="1" x14ac:dyDescent="0.25">
      <c r="A27" s="4" t="s">
        <v>7</v>
      </c>
      <c r="B27" s="10" t="s">
        <v>23</v>
      </c>
      <c r="C27" s="15">
        <f t="shared" si="3"/>
        <v>4331</v>
      </c>
      <c r="D27" s="20">
        <v>0</v>
      </c>
      <c r="E27" s="20">
        <v>15</v>
      </c>
      <c r="F27" s="20">
        <v>657</v>
      </c>
      <c r="G27" s="20">
        <v>974</v>
      </c>
      <c r="H27" s="20">
        <v>349</v>
      </c>
      <c r="I27" s="20">
        <v>1131</v>
      </c>
      <c r="J27" s="20">
        <v>165</v>
      </c>
      <c r="K27" s="20">
        <v>0</v>
      </c>
      <c r="L27" s="20">
        <v>1040</v>
      </c>
      <c r="M27" s="20">
        <v>0</v>
      </c>
    </row>
    <row r="28" spans="1:13" ht="18.75" customHeight="1" x14ac:dyDescent="0.25">
      <c r="A28" s="3"/>
      <c r="B28" s="11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8.75" customHeight="1" x14ac:dyDescent="0.25">
      <c r="A29" s="3"/>
      <c r="B29" s="11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8.75" customHeight="1" x14ac:dyDescent="0.25">
      <c r="A30" s="3"/>
      <c r="B30" s="11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8.75" customHeight="1" x14ac:dyDescent="0.25">
      <c r="A31" s="3"/>
      <c r="B31" s="11" t="s">
        <v>24</v>
      </c>
      <c r="C31" s="15">
        <f>SUM(D31:M31)</f>
        <v>7984</v>
      </c>
      <c r="D31" s="20">
        <v>15</v>
      </c>
      <c r="E31" s="20">
        <v>186</v>
      </c>
      <c r="F31" s="20">
        <v>1295</v>
      </c>
      <c r="G31" s="20">
        <v>1727</v>
      </c>
      <c r="H31" s="20">
        <v>651</v>
      </c>
      <c r="I31" s="20">
        <v>1308</v>
      </c>
      <c r="J31" s="20">
        <v>166</v>
      </c>
      <c r="K31" s="20">
        <v>0</v>
      </c>
      <c r="L31" s="20">
        <v>2636</v>
      </c>
      <c r="M31" s="20">
        <v>0</v>
      </c>
    </row>
    <row r="32" spans="1:13" ht="18.75" customHeight="1" x14ac:dyDescent="0.25">
      <c r="A32" s="3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8"/>
    </row>
    <row r="33" spans="1:13" ht="18.75" customHeight="1" x14ac:dyDescent="0.25">
      <c r="A33" s="3"/>
      <c r="B33" s="1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8"/>
    </row>
    <row r="34" spans="1:13" ht="18.75" customHeight="1" x14ac:dyDescent="0.25">
      <c r="A34" s="3"/>
      <c r="B34" s="1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8"/>
    </row>
    <row r="35" spans="1:13" ht="22.15" customHeight="1" x14ac:dyDescent="0.25">
      <c r="A35" s="2" t="s">
        <v>8</v>
      </c>
      <c r="B35" s="10" t="s">
        <v>25</v>
      </c>
      <c r="C35" s="17">
        <f t="shared" ref="C35:M35" si="6">IF(C7&lt;&gt;0,C13/C7,"--")</f>
        <v>2.9412055335968379</v>
      </c>
      <c r="D35" s="17">
        <f t="shared" si="6"/>
        <v>6.25E-2</v>
      </c>
      <c r="E35" s="17">
        <f t="shared" si="6"/>
        <v>0.49851632047477745</v>
      </c>
      <c r="F35" s="17">
        <f t="shared" si="6"/>
        <v>4.1630094043887151</v>
      </c>
      <c r="G35" s="17">
        <f t="shared" si="6"/>
        <v>2.180221811460259</v>
      </c>
      <c r="H35" s="17">
        <f t="shared" si="6"/>
        <v>2.4237288135593222</v>
      </c>
      <c r="I35" s="17">
        <f t="shared" si="6"/>
        <v>1.9353523587652883</v>
      </c>
      <c r="J35" s="17">
        <f t="shared" si="6"/>
        <v>4.4525547445255471</v>
      </c>
      <c r="K35" s="17">
        <f t="shared" si="6"/>
        <v>0</v>
      </c>
      <c r="L35" s="17" t="str">
        <f t="shared" si="6"/>
        <v>--</v>
      </c>
      <c r="M35" s="17">
        <f t="shared" si="6"/>
        <v>0</v>
      </c>
    </row>
    <row r="36" spans="1:13" ht="22.15" customHeight="1" x14ac:dyDescent="0.25">
      <c r="A36" s="5"/>
      <c r="B36" s="12" t="s">
        <v>26</v>
      </c>
      <c r="C36" s="17">
        <f t="shared" ref="C36:M36" si="7">IF(C10&lt;&gt;0,C17/C10,"--")</f>
        <v>1.4672409053422524</v>
      </c>
      <c r="D36" s="17">
        <f t="shared" si="7"/>
        <v>9.6446700507614211E-2</v>
      </c>
      <c r="E36" s="17">
        <f t="shared" si="7"/>
        <v>0.3720173535791757</v>
      </c>
      <c r="F36" s="17">
        <f t="shared" si="7"/>
        <v>2.5501165501165501</v>
      </c>
      <c r="G36" s="17">
        <f t="shared" si="7"/>
        <v>1.1631430584918958</v>
      </c>
      <c r="H36" s="17">
        <f t="shared" si="7"/>
        <v>1.0579455662862161</v>
      </c>
      <c r="I36" s="17">
        <f t="shared" si="7"/>
        <v>0.78133274492497795</v>
      </c>
      <c r="J36" s="17">
        <f t="shared" si="7"/>
        <v>1.6675675675675676</v>
      </c>
      <c r="K36" s="17">
        <f t="shared" si="7"/>
        <v>0</v>
      </c>
      <c r="L36" s="17" t="str">
        <f t="shared" si="7"/>
        <v>--</v>
      </c>
      <c r="M36" s="17">
        <f t="shared" si="7"/>
        <v>0</v>
      </c>
    </row>
    <row r="37" spans="1:13" ht="22.15" customHeight="1" x14ac:dyDescent="0.25">
      <c r="A37" s="2" t="s">
        <v>9</v>
      </c>
      <c r="B37" s="10" t="s">
        <v>27</v>
      </c>
      <c r="C37" s="18">
        <f t="shared" ref="C37:M37" si="8">IF(C7&lt;&gt;0,C21/C7,"--")</f>
        <v>0.15069169960474307</v>
      </c>
      <c r="D37" s="18">
        <f t="shared" si="8"/>
        <v>0.13750000000000001</v>
      </c>
      <c r="E37" s="18">
        <f t="shared" si="8"/>
        <v>0.1394658753709199</v>
      </c>
      <c r="F37" s="18">
        <f t="shared" si="8"/>
        <v>0.17554858934169279</v>
      </c>
      <c r="G37" s="18">
        <f t="shared" si="8"/>
        <v>0.16173752310536044</v>
      </c>
      <c r="H37" s="18">
        <f t="shared" si="8"/>
        <v>0.15536723163841809</v>
      </c>
      <c r="I37" s="18">
        <f t="shared" si="8"/>
        <v>0.14269073966220153</v>
      </c>
      <c r="J37" s="18">
        <f t="shared" si="8"/>
        <v>0.13138686131386862</v>
      </c>
      <c r="K37" s="18">
        <f t="shared" si="8"/>
        <v>0</v>
      </c>
      <c r="L37" s="18" t="str">
        <f t="shared" si="8"/>
        <v>--</v>
      </c>
      <c r="M37" s="18">
        <f t="shared" si="8"/>
        <v>0.14285714285714285</v>
      </c>
    </row>
    <row r="38" spans="1:13" ht="22.15" customHeight="1" x14ac:dyDescent="0.25">
      <c r="A38" s="5"/>
      <c r="B38" s="12" t="s">
        <v>28</v>
      </c>
      <c r="C38" s="18">
        <f t="shared" ref="C38:M38" si="9">IF(C10&lt;&gt;0,C24/C10,"--")</f>
        <v>0.31971043709337488</v>
      </c>
      <c r="D38" s="18">
        <f t="shared" si="9"/>
        <v>0.3350253807106599</v>
      </c>
      <c r="E38" s="18">
        <f t="shared" si="9"/>
        <v>0.31561822125813449</v>
      </c>
      <c r="F38" s="18">
        <f t="shared" si="9"/>
        <v>0.32750582750582752</v>
      </c>
      <c r="G38" s="18">
        <f t="shared" si="9"/>
        <v>0.31219168428470756</v>
      </c>
      <c r="H38" s="18">
        <f t="shared" si="9"/>
        <v>0.2967515364354697</v>
      </c>
      <c r="I38" s="18">
        <f t="shared" si="9"/>
        <v>0.32899382171226832</v>
      </c>
      <c r="J38" s="18">
        <f t="shared" si="9"/>
        <v>0.3108108108108108</v>
      </c>
      <c r="K38" s="18">
        <f t="shared" si="9"/>
        <v>0.25</v>
      </c>
      <c r="L38" s="18" t="str">
        <f t="shared" si="9"/>
        <v>--</v>
      </c>
      <c r="M38" s="18">
        <f t="shared" si="9"/>
        <v>0.37735849056603776</v>
      </c>
    </row>
    <row r="39" spans="1:13" ht="22.15" customHeight="1" x14ac:dyDescent="0.25">
      <c r="A39" s="2" t="s">
        <v>10</v>
      </c>
      <c r="B39" s="10" t="s">
        <v>29</v>
      </c>
      <c r="C39" s="18">
        <f t="shared" ref="C39:M39" si="10">IF(C13&lt;&gt;0,C27/C13,"--")</f>
        <v>0.3637661683184949</v>
      </c>
      <c r="D39" s="18">
        <f t="shared" si="10"/>
        <v>0</v>
      </c>
      <c r="E39" s="18">
        <f t="shared" si="10"/>
        <v>8.9285714285714288E-2</v>
      </c>
      <c r="F39" s="18">
        <f t="shared" si="10"/>
        <v>0.49472891566265059</v>
      </c>
      <c r="G39" s="18">
        <f t="shared" si="10"/>
        <v>0.4128868164476473</v>
      </c>
      <c r="H39" s="18">
        <f t="shared" si="10"/>
        <v>0.40675990675990675</v>
      </c>
      <c r="I39" s="18">
        <f t="shared" si="10"/>
        <v>0.3403551008125188</v>
      </c>
      <c r="J39" s="18">
        <f t="shared" si="10"/>
        <v>0.27049180327868855</v>
      </c>
      <c r="K39" s="18" t="str">
        <f t="shared" si="10"/>
        <v>--</v>
      </c>
      <c r="L39" s="18">
        <f t="shared" si="10"/>
        <v>0.31950844854070659</v>
      </c>
      <c r="M39" s="18" t="str">
        <f t="shared" si="10"/>
        <v>--</v>
      </c>
    </row>
    <row r="40" spans="1:13" ht="22.15" customHeight="1" x14ac:dyDescent="0.25">
      <c r="A40" s="5"/>
      <c r="B40" s="12" t="s">
        <v>30</v>
      </c>
      <c r="C40" s="19">
        <f t="shared" ref="C40:M40" si="11">IF(C17&lt;&gt;0,C31/C17,"--")</f>
        <v>0.49862603047714216</v>
      </c>
      <c r="D40" s="19">
        <f t="shared" si="11"/>
        <v>0.78947368421052633</v>
      </c>
      <c r="E40" s="19">
        <f t="shared" si="11"/>
        <v>0.54227405247813409</v>
      </c>
      <c r="F40" s="19">
        <f t="shared" si="11"/>
        <v>0.59186471663619744</v>
      </c>
      <c r="G40" s="19">
        <f t="shared" si="11"/>
        <v>0.52317479551651014</v>
      </c>
      <c r="H40" s="19">
        <f t="shared" si="11"/>
        <v>0.54024896265560163</v>
      </c>
      <c r="I40" s="19">
        <f t="shared" si="11"/>
        <v>0.36938717876306126</v>
      </c>
      <c r="J40" s="19">
        <f t="shared" si="11"/>
        <v>0.26904376012965964</v>
      </c>
      <c r="K40" s="19" t="str">
        <f t="shared" si="11"/>
        <v>--</v>
      </c>
      <c r="L40" s="19">
        <f t="shared" si="11"/>
        <v>0.5493955814922884</v>
      </c>
      <c r="M40" s="19" t="str">
        <f t="shared" si="11"/>
        <v>--</v>
      </c>
    </row>
    <row r="41" spans="1:13" ht="50.25" customHeight="1" x14ac:dyDescent="0.25">
      <c r="A41" s="6" t="s">
        <v>11</v>
      </c>
      <c r="B41" s="6"/>
      <c r="C41" s="6"/>
      <c r="D41" s="6" t="s">
        <v>33</v>
      </c>
      <c r="E41" s="13"/>
      <c r="F41" s="13"/>
      <c r="G41" s="21" t="s">
        <v>37</v>
      </c>
      <c r="H41" s="13"/>
      <c r="I41" s="6"/>
      <c r="J41" s="6" t="s">
        <v>41</v>
      </c>
      <c r="K41" s="6"/>
      <c r="L41" s="32" t="s">
        <v>50</v>
      </c>
      <c r="M41" s="32"/>
    </row>
    <row r="42" spans="1:13" ht="16.5" x14ac:dyDescent="0.25">
      <c r="A42" s="7" t="s">
        <v>12</v>
      </c>
    </row>
    <row r="43" spans="1:13" ht="16.5" x14ac:dyDescent="0.25">
      <c r="A43" s="7" t="s">
        <v>13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7"/>
      <c r="M43" s="7"/>
    </row>
  </sheetData>
  <mergeCells count="16">
    <mergeCell ref="M5:M6"/>
    <mergeCell ref="L41:M41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9" type="noConversion"/>
  <pageMargins left="0.7" right="0.7" top="0.75" bottom="0.75" header="0.3" footer="0.3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何惠如</cp:lastModifiedBy>
  <cp:lastPrinted>2021-04-30T01:25:39Z</cp:lastPrinted>
  <dcterms:modified xsi:type="dcterms:W3CDTF">2021-04-30T01:46:39Z</dcterms:modified>
</cp:coreProperties>
</file>