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月 " r:id="rId4"/>
  </sheets>
</workbook>
</file>

<file path=xl/sharedStrings.xml><?xml version="1.0" encoding="utf-8"?>
<sst xmlns="http://schemas.openxmlformats.org/spreadsheetml/2006/main" count="51">
  <si>
    <t xml:space="preserve">公 開 類 </t>
  </si>
  <si>
    <t>月    報</t>
  </si>
  <si>
    <t>臺中市就業服務之求職、求才及推介就業人數-按教育程度分</t>
  </si>
  <si>
    <t>中華民國110年4月</t>
  </si>
  <si>
    <t>求職人數</t>
  </si>
  <si>
    <t>求才人數</t>
  </si>
  <si>
    <t>求職推介
就業人數</t>
  </si>
  <si>
    <t>求才僱用
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</si>
  <si>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</si>
  <si>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</si>
  <si>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</si>
  <si>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</si>
  <si>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</si>
  <si>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</si>
  <si>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</si>
  <si>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</si>
  <si>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</si>
  <si>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</si>
  <si>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</si>
  <si>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</si>
  <si>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</si>
  <si>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</si>
  <si>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</si>
  <si>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</si>
  <si>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</si>
  <si>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</si>
  <si>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</si>
  <si>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</si>
  <si>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</si>
  <si>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</si>
  <si>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</si>
  <si>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</si>
  <si>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國小以下</t>
  </si>
  <si>
    <t>審核</t>
  </si>
  <si>
    <t>國中</t>
  </si>
  <si>
    <t>高中</t>
  </si>
  <si>
    <t>高職</t>
  </si>
  <si>
    <t>業務主管人員
主辦統計人員</t>
  </si>
  <si>
    <t>專科</t>
  </si>
  <si>
    <t>大學</t>
  </si>
  <si>
    <t>碩士</t>
  </si>
  <si>
    <t>機關首長</t>
  </si>
  <si>
    <t>博士</t>
  </si>
  <si>
    <t>編製機關</t>
  </si>
  <si>
    <t>表    號</t>
  </si>
  <si>
    <t>不限</t>
  </si>
  <si>
    <t xml:space="preserve">中華民國110年5月10日編製
</t>
  </si>
  <si>
    <t>臺中市就業服務處</t>
  </si>
  <si>
    <t>10343-01-01-2</t>
  </si>
  <si>
    <t>單位：人 , %</t>
  </si>
  <si>
    <t>其他</t>
  </si>
</sst>
</file>

<file path=xl/styles.xml><?xml version="1.0" encoding="utf-8"?>
<styleSheet xmlns="http://schemas.openxmlformats.org/spreadsheetml/2006/main">
  <numFmts count="2">
    <numFmt formatCode="_(* #,##0.00_);_(* \(#,##0.00\);_(* &quot;-&quot;??_);_(@_)" numFmtId="188"/>
    <numFmt formatCode="_(* #,##0_);_(* \(#,##0\);_(* &quot;-&quot;_);_(@_)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SimSun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  <xf numFmtId="9" fontId="0" borderId="0" xfId="0" applyNumberFormat="true" applyFont="false" applyFill="false" applyBorder="false" applyAlignment="false" applyProtection="false"/>
  </cellStyleXfs>
  <cellXfs count="4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0" borderId="0" xfId="3" applyNumberFormat="true" applyFont="false" applyFill="false" applyBorder="false" applyAlignment="false" applyProtection="false"/>
    <xf numFmtId="9" fontId="0" borderId="0" xfId="4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49" fontId="4" borderId="3" xfId="1" applyNumberFormat="true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left" vertical="center"/>
    </xf>
    <xf numFmtId="0" fontId="2" borderId="6" xfId="1" applyFont="true" applyBorder="true">
      <alignment horizontal="center" vertical="center"/>
    </xf>
    <xf numFmtId="0" fontId="2" borderId="5" xfId="1" applyFont="true" applyBorder="true">
      <alignment horizontal="left" vertical="center" wrapText="true"/>
    </xf>
    <xf numFmtId="0" fontId="2" borderId="7" xfId="1" applyFont="true" applyBorder="true">
      <alignment horizontal="center" vertical="center"/>
    </xf>
    <xf numFmtId="0" fontId="2" xfId="1" applyFont="true">
      <alignment vertical="center"/>
    </xf>
    <xf numFmtId="0" fontId="2" xfId="1" applyFont="true"/>
    <xf numFmtId="0" fontId="2" borderId="8" xfId="1" applyFont="true" applyBorder="true"/>
    <xf numFmtId="0" fontId="2" borderId="9" xfId="1" applyFont="true" applyBorder="true"/>
    <xf numFmtId="49" fontId="5" borderId="3" xfId="1" applyNumberFormat="true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13" xfId="1" applyFont="true" applyBorder="true">
      <alignment horizontal="center" vertical="center"/>
    </xf>
    <xf numFmtId="0" fontId="0" xfId="2" applyFont="true"/>
    <xf numFmtId="0" fontId="2" borderId="3" xfId="1" applyFont="true" applyBorder="true"/>
    <xf numFmtId="0" fontId="2" borderId="14" xfId="1" applyFont="true" applyBorder="true">
      <alignment horizontal="center" vertical="center"/>
    </xf>
    <xf numFmtId="189" fontId="2" xfId="3" applyNumberFormat="true" applyFont="true">
      <alignment horizontal="right" vertical="center"/>
    </xf>
    <xf numFmtId="189" fontId="2" xfId="1" applyNumberFormat="true" applyFont="true">
      <alignment horizontal="right" vertical="center"/>
    </xf>
    <xf numFmtId="188" fontId="2" xfId="4" applyNumberFormat="true" applyFont="true">
      <alignment horizontal="right"/>
    </xf>
    <xf numFmtId="10" fontId="2" xfId="4" applyNumberFormat="true" applyFont="true">
      <alignment horizontal="right"/>
    </xf>
    <xf numFmtId="10" fontId="2" borderId="4" xfId="4" applyNumberFormat="true" applyFont="true" applyBorder="true">
      <alignment horizontal="right"/>
    </xf>
    <xf numFmtId="189" fontId="6" xfId="3" applyNumberFormat="true" applyFont="true">
      <alignment horizontal="right" vertical="center" wrapText="true"/>
    </xf>
    <xf numFmtId="189" fontId="2" xfId="1" applyNumberFormat="true" applyFont="true">
      <alignment horizontal="right" vertical="center" wrapText="true"/>
    </xf>
    <xf numFmtId="0" fontId="2" borderId="3" xfId="1" applyFont="true" applyBorder="true">
      <alignment horizontal="right"/>
    </xf>
    <xf numFmtId="0" fontId="2" xfId="1" applyFont="true">
      <alignment vertical="center" wrapText="true"/>
    </xf>
    <xf numFmtId="0" fontId="7" borderId="6" xfId="1" applyFont="true" applyBorder="true">
      <alignment vertical="center" wrapText="true"/>
    </xf>
    <xf numFmtId="0" fontId="2" borderId="15" xfId="1" applyFont="true" applyBorder="true">
      <alignment horizontal="right"/>
    </xf>
    <xf numFmtId="0" fontId="3" xfId="1" applyFont="true">
      <alignment horizontal="center" vertical="center"/>
    </xf>
    <xf numFmtId="0" fontId="2" borderId="16" xfId="1" applyFont="true" applyBorder="true">
      <alignment horizontal="center" vertical="center" wrapText="true"/>
    </xf>
    <xf numFmtId="0" fontId="2" borderId="16" xfId="1" applyFont="true" applyBorder="true">
      <alignment horizontal="center" vertical="center"/>
    </xf>
    <xf numFmtId="0" fontId="2" xfId="1" applyFont="true">
      <alignment horizontal="center" vertical="center" wrapText="true"/>
    </xf>
    <xf numFmtId="0" fontId="2" borderId="1" xfId="1" applyFont="true" applyBorder="true">
      <alignment horizontal="center" vertical="center" wrapText="true"/>
    </xf>
    <xf numFmtId="0" fontId="7" borderId="1" xfId="1" applyFont="true" applyBorder="true">
      <alignment horizontal="center" vertical="center"/>
    </xf>
    <xf numFmtId="0" fontId="1" borderId="2" xfId="1" applyFont="true" applyBorder="true">
      <alignment vertical="center"/>
    </xf>
    <xf numFmtId="49" fontId="2" borderId="3" xfId="1" applyNumberFormat="true" applyFont="true" applyBorder="true">
      <alignment vertical="center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 vertical="center"/>
    </xf>
    <xf numFmtId="189" fontId="2" xfId="1" applyNumberFormat="true" applyFont="true">
      <alignment horizontal="right"/>
    </xf>
    <xf numFmtId="0" fontId="2" borderId="6" xfId="1" applyFont="true" applyBorder="true"/>
  </cellXfs>
  <cellStyles count="5">
    <cellStyle name="Normal" xfId="0" builtinId="0"/>
    <cellStyle name="一般 2" xfId="1"/>
    <cellStyle name="一般" xfId="2"/>
    <cellStyle name="千分位" xfId="3"/>
    <cellStyle name="百分比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N43"/>
  <sheetViews>
    <sheetView zoomScale="88" topLeftCell="E22" workbookViewId="0" showGridLines="1" showRowColHeaders="1">
      <selection activeCell="Q36" sqref="Q36:Q36"/>
    </sheetView>
  </sheetViews>
  <sheetFormatPr customHeight="false" defaultColWidth="9.00390625" defaultRowHeight="14.4"/>
  <cols>
    <col min="1" max="1" bestFit="false" customWidth="true" width="14.7109375" hidden="false" outlineLevel="0"/>
    <col min="2" max="2" bestFit="false" customWidth="true" width="17.28125" hidden="false" outlineLevel="0"/>
    <col min="3" max="3" bestFit="false" customWidth="true" width="16.00390625" hidden="false" outlineLevel="0"/>
    <col min="4" max="11" bestFit="false" customWidth="true" width="14.7109375" hidden="false" outlineLevel="0"/>
    <col min="12" max="12" bestFit="false" customWidth="true" width="14.140625" hidden="false" outlineLevel="0"/>
    <col min="13" max="13" bestFit="false" customWidth="true" width="19.57421875" hidden="false" outlineLevel="0"/>
  </cols>
  <sheetData>
    <row r="1" ht="30" customHeight="true">
      <c r="A1" s="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35"/>
      <c r="L1" s="38" t="s">
        <v>43</v>
      </c>
      <c r="M1" s="41" t="s">
        <v>47</v>
      </c>
    </row>
    <row r="2" ht="30" customHeight="true">
      <c r="A2" s="5" t="s">
        <v>1</v>
      </c>
      <c r="B2" s="17" t="s">
        <v>14</v>
      </c>
      <c r="C2" s="24"/>
      <c r="D2" s="24"/>
      <c r="E2" s="24"/>
      <c r="F2" s="24"/>
      <c r="G2" s="33"/>
      <c r="H2" s="33"/>
      <c r="I2" s="33"/>
      <c r="J2" s="33"/>
      <c r="K2" s="36"/>
      <c r="L2" s="39" t="s">
        <v>44</v>
      </c>
      <c r="M2" s="42" t="s">
        <v>48</v>
      </c>
    </row>
    <row r="3" ht="27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37"/>
      <c r="L3" s="6"/>
      <c r="M3" s="43"/>
    </row>
    <row r="4" ht="21.15" customHeight="true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44" t="s">
        <v>49</v>
      </c>
    </row>
    <row r="5" ht="24" customHeight="true">
      <c r="A5" s="8"/>
      <c r="B5" s="19"/>
      <c r="C5" s="25" t="s">
        <v>31</v>
      </c>
      <c r="D5" s="25" t="s">
        <v>32</v>
      </c>
      <c r="E5" s="25" t="s">
        <v>34</v>
      </c>
      <c r="F5" s="25" t="s">
        <v>35</v>
      </c>
      <c r="G5" s="25" t="s">
        <v>36</v>
      </c>
      <c r="H5" s="25" t="s">
        <v>38</v>
      </c>
      <c r="I5" s="25" t="s">
        <v>39</v>
      </c>
      <c r="J5" s="25" t="s">
        <v>40</v>
      </c>
      <c r="K5" s="25" t="s">
        <v>42</v>
      </c>
      <c r="L5" s="25" t="s">
        <v>45</v>
      </c>
      <c r="M5" s="45" t="s">
        <v>50</v>
      </c>
      <c r="N5" s="15"/>
    </row>
    <row r="6" ht="23.25" customHeight="true">
      <c r="A6" s="9"/>
      <c r="B6" s="13"/>
      <c r="C6" s="22"/>
      <c r="D6" s="22"/>
      <c r="E6" s="22"/>
      <c r="F6" s="22"/>
      <c r="G6" s="22"/>
      <c r="H6" s="22"/>
      <c r="I6" s="22"/>
      <c r="J6" s="22"/>
      <c r="K6" s="22"/>
      <c r="L6" s="22"/>
      <c r="M6" s="46"/>
      <c r="N6" s="15"/>
    </row>
    <row r="7" ht="18.75" customHeight="true">
      <c r="A7" s="10" t="s">
        <v>4</v>
      </c>
      <c r="B7" s="20" t="s">
        <v>15</v>
      </c>
      <c r="C7" s="26" t="n">
        <f>SUM(D7:M7)</f>
        <v>4133</v>
      </c>
      <c r="D7" s="31" t="n">
        <f>SUM(D8:D9)</f>
        <v>45</v>
      </c>
      <c r="E7" s="31" t="n">
        <f>SUM(E8:E9)</f>
        <v>304</v>
      </c>
      <c r="F7" s="31" t="n">
        <f>SUM(F8:F9)</f>
        <v>277</v>
      </c>
      <c r="G7" s="31" t="n">
        <f>SUM(G8:G9)</f>
        <v>932</v>
      </c>
      <c r="H7" s="31" t="n">
        <f>SUM(H8:H9)</f>
        <v>337</v>
      </c>
      <c r="I7" s="31" t="n">
        <f>SUM(I8:I9)</f>
        <v>1950</v>
      </c>
      <c r="J7" s="31" t="n">
        <f>SUM(J8:J9)</f>
        <v>261</v>
      </c>
      <c r="K7" s="31" t="n">
        <f>SUM(K8:K9)</f>
        <v>4</v>
      </c>
      <c r="L7" s="31" t="n">
        <f>SUM(L8:L9)</f>
        <v>0</v>
      </c>
      <c r="M7" s="31" t="n">
        <f>SUM(M8:M9)</f>
        <v>23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48"/>
    </row>
    <row r="8" ht="18.75" customHeight="true">
      <c r="A8" s="11"/>
      <c r="B8" s="21" t="s">
        <v>16</v>
      </c>
      <c r="C8" s="26" t="n">
        <f>SUM(D8:M8)</f>
        <v>2215</v>
      </c>
      <c r="D8" s="31" t="n">
        <v>18</v>
      </c>
      <c r="E8" s="31" t="n">
        <v>136</v>
      </c>
      <c r="F8" s="31" t="n">
        <v>136</v>
      </c>
      <c r="G8" s="31" t="n">
        <v>477</v>
      </c>
      <c r="H8" s="31" t="n">
        <v>166</v>
      </c>
      <c r="I8" s="31" t="n">
        <v>1092</v>
      </c>
      <c r="J8" s="31" t="n">
        <v>177</v>
      </c>
      <c r="K8" s="31" t="n">
        <v>4</v>
      </c>
      <c r="L8" s="31" t="n">
        <v>0</v>
      </c>
      <c r="M8" s="31" t="n">
        <v>9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48"/>
    </row>
    <row r="9" ht="18.75" customHeight="true">
      <c r="A9" s="11"/>
      <c r="B9" s="21" t="s">
        <v>17</v>
      </c>
      <c r="C9" s="26" t="n">
        <f>SUM(D9:M9)</f>
        <v>1918</v>
      </c>
      <c r="D9" s="31" t="n">
        <v>27</v>
      </c>
      <c r="E9" s="31" t="n">
        <v>168</v>
      </c>
      <c r="F9" s="31" t="n">
        <v>141</v>
      </c>
      <c r="G9" s="31" t="n">
        <v>455</v>
      </c>
      <c r="H9" s="31" t="n">
        <v>171</v>
      </c>
      <c r="I9" s="31" t="n">
        <v>858</v>
      </c>
      <c r="J9" s="31" t="n">
        <v>84</v>
      </c>
      <c r="K9" s="31" t="n">
        <v>0</v>
      </c>
      <c r="L9" s="31" t="n">
        <v>0</v>
      </c>
      <c r="M9" s="31" t="n">
        <v>14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48"/>
    </row>
    <row r="10" ht="18.75" customHeight="true">
      <c r="A10" s="11"/>
      <c r="B10" s="21" t="s">
        <v>18</v>
      </c>
      <c r="C10" s="26" t="n">
        <f>SUM(D10:M10)</f>
        <v>10919</v>
      </c>
      <c r="D10" s="31" t="n">
        <f>SUM(D11:D12)</f>
        <v>166</v>
      </c>
      <c r="E10" s="31" t="n">
        <f>SUM(E11:E12)</f>
        <v>889</v>
      </c>
      <c r="F10" s="31" t="n">
        <f>SUM(F11:F12)</f>
        <v>810</v>
      </c>
      <c r="G10" s="31" t="n">
        <f>SUM(G11:G12)</f>
        <v>2721</v>
      </c>
      <c r="H10" s="31" t="n">
        <f>SUM(H11:H12)</f>
        <v>1057</v>
      </c>
      <c r="I10" s="31" t="n">
        <f>SUM(I11:I12)</f>
        <v>4701</v>
      </c>
      <c r="J10" s="31" t="n">
        <f>SUM(J11:J12)</f>
        <v>513</v>
      </c>
      <c r="K10" s="31" t="n">
        <f>SUM(K11:K12)</f>
        <v>7</v>
      </c>
      <c r="L10" s="31" t="n">
        <f>SUM(L11:L12)</f>
        <v>0</v>
      </c>
      <c r="M10" s="31" t="n">
        <f>SUM(M11:M12)</f>
        <v>55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48"/>
    </row>
    <row r="11" ht="18.75" customHeight="true">
      <c r="A11" s="11"/>
      <c r="B11" s="21" t="s">
        <v>16</v>
      </c>
      <c r="C11" s="26" t="n">
        <f>SUM(D11:M11)</f>
        <v>5705</v>
      </c>
      <c r="D11" s="31" t="n">
        <v>44</v>
      </c>
      <c r="E11" s="31" t="n">
        <v>429</v>
      </c>
      <c r="F11" s="31" t="n">
        <v>396</v>
      </c>
      <c r="G11" s="31" t="n">
        <v>1311</v>
      </c>
      <c r="H11" s="31" t="n">
        <v>506</v>
      </c>
      <c r="I11" s="31" t="n">
        <v>2660</v>
      </c>
      <c r="J11" s="31" t="n">
        <v>336</v>
      </c>
      <c r="K11" s="31" t="n">
        <v>6</v>
      </c>
      <c r="L11" s="31" t="n">
        <v>0</v>
      </c>
      <c r="M11" s="31" t="n">
        <v>17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48"/>
    </row>
    <row r="12" ht="18.75" customHeight="true">
      <c r="A12" s="11"/>
      <c r="B12" s="21" t="s">
        <v>17</v>
      </c>
      <c r="C12" s="26" t="n">
        <f>SUM(D12:M12)</f>
        <v>5214</v>
      </c>
      <c r="D12" s="31" t="n">
        <v>122</v>
      </c>
      <c r="E12" s="31" t="n">
        <v>460</v>
      </c>
      <c r="F12" s="31" t="n">
        <v>414</v>
      </c>
      <c r="G12" s="31" t="n">
        <v>1410</v>
      </c>
      <c r="H12" s="31" t="n">
        <v>551</v>
      </c>
      <c r="I12" s="31" t="n">
        <v>2041</v>
      </c>
      <c r="J12" s="31" t="n">
        <v>177</v>
      </c>
      <c r="K12" s="31" t="n">
        <v>1</v>
      </c>
      <c r="L12" s="31" t="n">
        <v>0</v>
      </c>
      <c r="M12" s="31" t="n">
        <v>38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48"/>
    </row>
    <row r="13" ht="18.75" customHeight="true">
      <c r="A13" s="10" t="s">
        <v>5</v>
      </c>
      <c r="B13" s="20" t="s">
        <v>19</v>
      </c>
      <c r="C13" s="26" t="n">
        <f>SUM(D13:M13)</f>
        <v>7580</v>
      </c>
      <c r="D13" s="31" t="n">
        <v>0</v>
      </c>
      <c r="E13" s="31" t="n">
        <v>246</v>
      </c>
      <c r="F13" s="31" t="n">
        <v>899</v>
      </c>
      <c r="G13" s="31" t="n">
        <v>1900</v>
      </c>
      <c r="H13" s="31" t="n">
        <v>639</v>
      </c>
      <c r="I13" s="31" t="n">
        <v>460</v>
      </c>
      <c r="J13" s="31" t="n">
        <v>50</v>
      </c>
      <c r="K13" s="31" t="n">
        <v>0</v>
      </c>
      <c r="L13" s="31" t="n">
        <v>3386</v>
      </c>
      <c r="M13" s="31" t="n">
        <v>0</v>
      </c>
    </row>
    <row r="14" ht="18.75" customHeight="true">
      <c r="A14" s="11"/>
      <c r="B14" s="21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ht="18.75" customHeight="true">
      <c r="A15" s="11"/>
      <c r="B15" s="21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ht="18.75" customHeight="true">
      <c r="A16" s="1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ht="18.75" customHeight="true">
      <c r="A17" s="11"/>
      <c r="B17" s="21" t="s">
        <v>20</v>
      </c>
      <c r="C17" s="26" t="n">
        <f>SUM(D17:M17)</f>
        <v>14852</v>
      </c>
      <c r="D17" s="31" t="n">
        <v>5</v>
      </c>
      <c r="E17" s="31" t="n">
        <v>385</v>
      </c>
      <c r="F17" s="31" t="n">
        <v>1523</v>
      </c>
      <c r="G17" s="31" t="n">
        <v>3148</v>
      </c>
      <c r="H17" s="31" t="n">
        <v>1133</v>
      </c>
      <c r="I17" s="31" t="n">
        <v>2635</v>
      </c>
      <c r="J17" s="31" t="n">
        <v>495</v>
      </c>
      <c r="K17" s="31" t="n">
        <v>0</v>
      </c>
      <c r="L17" s="31" t="n">
        <v>5528</v>
      </c>
      <c r="M17" s="31" t="n">
        <v>0</v>
      </c>
    </row>
    <row r="18" ht="18.75" customHeight="true">
      <c r="A18" s="11"/>
      <c r="B18" s="21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ht="18.75" customHeight="true">
      <c r="A19" s="11"/>
      <c r="B19" s="21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ht="18.75" customHeight="true">
      <c r="A20" s="11"/>
      <c r="B20" s="21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ht="22.65" customHeight="true">
      <c r="A21" s="12" t="s">
        <v>6</v>
      </c>
      <c r="B21" s="20" t="s">
        <v>21</v>
      </c>
      <c r="C21" s="26" t="n">
        <f>SUM(D21:M21)</f>
        <v>659</v>
      </c>
      <c r="D21" s="31" t="n">
        <f>SUM(D22:D23)</f>
        <v>1</v>
      </c>
      <c r="E21" s="31" t="n">
        <f>SUM(E22:E23)</f>
        <v>30</v>
      </c>
      <c r="F21" s="31" t="n">
        <f>SUM(F22:F23)</f>
        <v>45</v>
      </c>
      <c r="G21" s="31" t="n">
        <f>SUM(G22:G23)</f>
        <v>107</v>
      </c>
      <c r="H21" s="31" t="n">
        <f>SUM(H22:H23)</f>
        <v>41</v>
      </c>
      <c r="I21" s="31" t="n">
        <f>SUM(I22:I23)</f>
        <v>347</v>
      </c>
      <c r="J21" s="31" t="n">
        <f>SUM(J22:J23)</f>
        <v>81</v>
      </c>
      <c r="K21" s="31" t="n">
        <f>SUM(K22:K23)</f>
        <v>1</v>
      </c>
      <c r="L21" s="31" t="n">
        <f>SUM(L22:L23)</f>
        <v>0</v>
      </c>
      <c r="M21" s="31" t="n">
        <f>SUM(M22:M23)</f>
        <v>6</v>
      </c>
    </row>
    <row r="22" ht="18.75" customHeight="true">
      <c r="A22" s="11"/>
      <c r="B22" s="21" t="s">
        <v>16</v>
      </c>
      <c r="C22" s="26" t="n">
        <f>SUM(D22:M22)</f>
        <v>379</v>
      </c>
      <c r="D22" s="31" t="n">
        <v>0</v>
      </c>
      <c r="E22" s="31" t="n">
        <v>8</v>
      </c>
      <c r="F22" s="31" t="n">
        <v>16</v>
      </c>
      <c r="G22" s="31" t="n">
        <v>57</v>
      </c>
      <c r="H22" s="31" t="n">
        <v>22</v>
      </c>
      <c r="I22" s="31" t="n">
        <v>207</v>
      </c>
      <c r="J22" s="31" t="n">
        <v>65</v>
      </c>
      <c r="K22" s="31" t="n">
        <v>1</v>
      </c>
      <c r="L22" s="31" t="n">
        <v>0</v>
      </c>
      <c r="M22" s="31" t="n">
        <v>3</v>
      </c>
    </row>
    <row r="23" ht="18.75" customHeight="true">
      <c r="A23" s="11"/>
      <c r="B23" s="21" t="s">
        <v>17</v>
      </c>
      <c r="C23" s="26" t="n">
        <f>SUM(D23:M23)</f>
        <v>280</v>
      </c>
      <c r="D23" s="31" t="n">
        <v>1</v>
      </c>
      <c r="E23" s="31" t="n">
        <v>22</v>
      </c>
      <c r="F23" s="31" t="n">
        <v>29</v>
      </c>
      <c r="G23" s="31" t="n">
        <v>50</v>
      </c>
      <c r="H23" s="31" t="n">
        <v>19</v>
      </c>
      <c r="I23" s="31" t="n">
        <v>140</v>
      </c>
      <c r="J23" s="31" t="n">
        <v>16</v>
      </c>
      <c r="K23" s="31" t="n">
        <v>0</v>
      </c>
      <c r="L23" s="31" t="n">
        <v>0</v>
      </c>
      <c r="M23" s="31" t="n">
        <v>3</v>
      </c>
    </row>
    <row r="24" ht="18.75" customHeight="true">
      <c r="A24" s="11"/>
      <c r="B24" s="21" t="s">
        <v>22</v>
      </c>
      <c r="C24" s="26" t="n">
        <f>SUM(D24:M24)</f>
        <v>3120</v>
      </c>
      <c r="D24" s="31" t="n">
        <f>SUM(D25:D26)</f>
        <v>47</v>
      </c>
      <c r="E24" s="31" t="n">
        <f>SUM(E25:E26)</f>
        <v>237</v>
      </c>
      <c r="F24" s="31" t="n">
        <f>SUM(F25:F26)</f>
        <v>242</v>
      </c>
      <c r="G24" s="31" t="n">
        <f>SUM(G25:G26)</f>
        <v>747</v>
      </c>
      <c r="H24" s="31" t="n">
        <f>SUM(H25:H26)</f>
        <v>298</v>
      </c>
      <c r="I24" s="31" t="n">
        <f>SUM(I25:I26)</f>
        <v>1357</v>
      </c>
      <c r="J24" s="31" t="n">
        <f>SUM(J25:J26)</f>
        <v>171</v>
      </c>
      <c r="K24" s="31" t="n">
        <f>SUM(K25:K26)</f>
        <v>3</v>
      </c>
      <c r="L24" s="31" t="n">
        <f>SUM(L25:L26)</f>
        <v>0</v>
      </c>
      <c r="M24" s="31" t="n">
        <f>SUM(M25:M26)</f>
        <v>18</v>
      </c>
    </row>
    <row r="25" ht="18.75" customHeight="true">
      <c r="A25" s="11"/>
      <c r="B25" s="21" t="s">
        <v>16</v>
      </c>
      <c r="C25" s="26" t="n">
        <f>SUM(D25:M25)</f>
        <v>1651</v>
      </c>
      <c r="D25" s="31" t="n">
        <v>11</v>
      </c>
      <c r="E25" s="31" t="n">
        <v>114</v>
      </c>
      <c r="F25" s="31" t="n">
        <v>111</v>
      </c>
      <c r="G25" s="31" t="n">
        <v>356</v>
      </c>
      <c r="H25" s="31" t="n">
        <v>141</v>
      </c>
      <c r="I25" s="31" t="n">
        <v>790</v>
      </c>
      <c r="J25" s="31" t="n">
        <v>119</v>
      </c>
      <c r="K25" s="31" t="n">
        <v>3</v>
      </c>
      <c r="L25" s="31" t="n">
        <v>0</v>
      </c>
      <c r="M25" s="31" t="n">
        <v>6</v>
      </c>
    </row>
    <row r="26" ht="18.75" customHeight="true">
      <c r="A26" s="13"/>
      <c r="B26" s="21" t="s">
        <v>17</v>
      </c>
      <c r="C26" s="26" t="n">
        <f>SUM(D26:M26)</f>
        <v>1469</v>
      </c>
      <c r="D26" s="31" t="n">
        <v>36</v>
      </c>
      <c r="E26" s="31" t="n">
        <v>123</v>
      </c>
      <c r="F26" s="31" t="n">
        <v>131</v>
      </c>
      <c r="G26" s="31" t="n">
        <v>391</v>
      </c>
      <c r="H26" s="31" t="n">
        <v>157</v>
      </c>
      <c r="I26" s="31" t="n">
        <v>567</v>
      </c>
      <c r="J26" s="31" t="n">
        <v>52</v>
      </c>
      <c r="K26" s="31" t="n">
        <v>0</v>
      </c>
      <c r="L26" s="31" t="n">
        <v>0</v>
      </c>
      <c r="M26" s="31" t="n">
        <v>12</v>
      </c>
    </row>
    <row r="27" ht="18.75" customHeight="true">
      <c r="A27" s="12" t="s">
        <v>7</v>
      </c>
      <c r="B27" s="20" t="s">
        <v>23</v>
      </c>
      <c r="C27" s="26" t="n">
        <f>SUM(D27:M27)</f>
        <v>2004</v>
      </c>
      <c r="D27" s="31" t="n">
        <v>0</v>
      </c>
      <c r="E27" s="31" t="n">
        <v>26</v>
      </c>
      <c r="F27" s="31" t="n">
        <v>165</v>
      </c>
      <c r="G27" s="31" t="n">
        <v>600</v>
      </c>
      <c r="H27" s="31" t="n">
        <v>303</v>
      </c>
      <c r="I27" s="31" t="n">
        <v>200</v>
      </c>
      <c r="J27" s="31" t="n">
        <v>35</v>
      </c>
      <c r="K27" s="31" t="n">
        <v>0</v>
      </c>
      <c r="L27" s="31" t="n">
        <v>675</v>
      </c>
      <c r="M27" s="31" t="n">
        <v>0</v>
      </c>
    </row>
    <row r="28" ht="18.75" customHeight="true">
      <c r="A28" s="11"/>
      <c r="B28" s="21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ht="18.75" customHeight="true">
      <c r="A29" s="11"/>
      <c r="B29" s="21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ht="18.75" customHeight="true">
      <c r="A30" s="11"/>
      <c r="B30" s="21"/>
      <c r="C30" s="26"/>
    </row>
    <row r="31" ht="18.75" customHeight="true">
      <c r="A31" s="11"/>
      <c r="B31" s="21" t="s">
        <v>24</v>
      </c>
      <c r="C31" s="26" t="n">
        <f>SUM(D31:M31)</f>
        <v>6739</v>
      </c>
      <c r="D31" s="32" t="n">
        <v>0</v>
      </c>
      <c r="E31" s="32" t="n">
        <v>158</v>
      </c>
      <c r="F31" s="32" t="n">
        <v>725</v>
      </c>
      <c r="G31" s="32" t="n">
        <v>1487</v>
      </c>
      <c r="H31" s="32" t="n">
        <v>646</v>
      </c>
      <c r="I31" s="32" t="n">
        <v>1314</v>
      </c>
      <c r="J31" s="32" t="n">
        <v>398</v>
      </c>
      <c r="K31" s="32" t="n">
        <v>0</v>
      </c>
      <c r="L31" s="32" t="n">
        <v>2011</v>
      </c>
      <c r="M31" s="32" t="n">
        <v>0</v>
      </c>
    </row>
    <row r="32" ht="18.75" customHeight="true">
      <c r="A32" s="11"/>
      <c r="B32" s="2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7"/>
    </row>
    <row r="33" ht="18.75" customHeight="true">
      <c r="A33" s="11"/>
      <c r="B33" s="2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7"/>
    </row>
    <row r="34" ht="18.75" customHeight="true">
      <c r="A34" s="11"/>
      <c r="B34" s="2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7"/>
    </row>
    <row r="35" ht="22.05" customHeight="true">
      <c r="A35" s="10" t="s">
        <v>8</v>
      </c>
      <c r="B35" s="20" t="s">
        <v>25</v>
      </c>
      <c r="C35" s="28" t="n">
        <f>IF(C7&lt;&gt;0,C13/C7,"--")</f>
        <v>1.83401887248972</v>
      </c>
      <c r="D35" s="28" t="n">
        <f>IF(D7&lt;&gt;0,D13/D7,"--")</f>
        <v>0</v>
      </c>
      <c r="E35" s="28" t="n">
        <f>IF(E7&lt;&gt;0,E13/E7,"--")</f>
        <v>0.809210526315789</v>
      </c>
      <c r="F35" s="28" t="n">
        <f>IF(F7&lt;&gt;0,F13/F7,"--")</f>
        <v>3.24548736462094</v>
      </c>
      <c r="G35" s="28" t="n">
        <f>IF(G7&lt;&gt;0,G13/G7,"--")</f>
        <v>2.03862660944206</v>
      </c>
      <c r="H35" s="28" t="n">
        <f>IF(H7&lt;&gt;0,H13/H7,"--")</f>
        <v>1.89614243323442</v>
      </c>
      <c r="I35" s="28" t="n">
        <f>IF(I7&lt;&gt;0,I13/I7,"--")</f>
        <v>0.235897435897436</v>
      </c>
      <c r="J35" s="28" t="n">
        <f>IF(J7&lt;&gt;0,J13/J7,"--")</f>
        <v>0.191570881226054</v>
      </c>
      <c r="K35" s="28" t="n">
        <f>IF(K7&lt;&gt;0,K13/K7,"--")</f>
        <v>0</v>
      </c>
      <c r="L35" s="28" t="str">
        <f>IF(L7&lt;&gt;0,L13/L7,"--")</f>
        <v>--</v>
      </c>
      <c r="M35" s="28" t="n">
        <f>IF(M7&lt;&gt;0,M13/M7,"--")</f>
        <v>0</v>
      </c>
    </row>
    <row r="36" ht="22.05" customHeight="true">
      <c r="A36" s="13"/>
      <c r="B36" s="22" t="s">
        <v>26</v>
      </c>
      <c r="C36" s="28" t="n">
        <f>IF(C10&lt;&gt;0,C17/C10,"--")</f>
        <v>1.36019782031322</v>
      </c>
      <c r="D36" s="28" t="n">
        <f>IF(D10&lt;&gt;0,D17/D10,"--")</f>
        <v>0.0301204819277108</v>
      </c>
      <c r="E36" s="28" t="n">
        <f>IF(E10&lt;&gt;0,E17/E10,"--")</f>
        <v>0.433070866141732</v>
      </c>
      <c r="F36" s="28" t="n">
        <f>IF(F10&lt;&gt;0,F17/F10,"--")</f>
        <v>1.88024691358025</v>
      </c>
      <c r="G36" s="28" t="n">
        <f>IF(G10&lt;&gt;0,G17/G10,"--")</f>
        <v>1.156927600147</v>
      </c>
      <c r="H36" s="28" t="n">
        <f>IF(H10&lt;&gt;0,H17/H10,"--")</f>
        <v>1.07190160832545</v>
      </c>
      <c r="I36" s="28" t="n">
        <f>IF(I10&lt;&gt;0,I17/I10,"--")</f>
        <v>0.560519038502446</v>
      </c>
      <c r="J36" s="28" t="n">
        <f>IF(J10&lt;&gt;0,J17/J10,"--")</f>
        <v>0.964912280701754</v>
      </c>
      <c r="K36" s="28" t="n">
        <f>IF(K10&lt;&gt;0,K17/K10,"--")</f>
        <v>0</v>
      </c>
      <c r="L36" s="28" t="str">
        <f>IF(L10&lt;&gt;0,L17/L10,"--")</f>
        <v>--</v>
      </c>
      <c r="M36" s="28" t="n">
        <f>IF(M10&lt;&gt;0,M17/M10,"--")</f>
        <v>0</v>
      </c>
    </row>
    <row r="37" ht="22.05" customHeight="true">
      <c r="A37" s="10" t="s">
        <v>9</v>
      </c>
      <c r="B37" s="20" t="s">
        <v>27</v>
      </c>
      <c r="C37" s="29" t="n">
        <f>IF(C7&lt;&gt;0,C21/C7,"--")</f>
        <v>0.159448342608275</v>
      </c>
      <c r="D37" s="29" t="n">
        <f>IF(D7&lt;&gt;0,D21/D7,"--")</f>
        <v>0.0222222222222222</v>
      </c>
      <c r="E37" s="29" t="n">
        <f>IF(E7&lt;&gt;0,E21/E7,"--")</f>
        <v>0.0986842105263158</v>
      </c>
      <c r="F37" s="29" t="n">
        <f>IF(F7&lt;&gt;0,F21/F7,"--")</f>
        <v>0.162454873646209</v>
      </c>
      <c r="G37" s="29" t="n">
        <f>IF(G7&lt;&gt;0,G21/G7,"--")</f>
        <v>0.11480686695279</v>
      </c>
      <c r="H37" s="29" t="n">
        <f>IF(H7&lt;&gt;0,H21/H7,"--")</f>
        <v>0.121661721068249</v>
      </c>
      <c r="I37" s="29" t="n">
        <f>IF(I7&lt;&gt;0,I21/I7,"--")</f>
        <v>0.177948717948718</v>
      </c>
      <c r="J37" s="29" t="n">
        <f>IF(J7&lt;&gt;0,J21/J7,"--")</f>
        <v>0.310344827586207</v>
      </c>
      <c r="K37" s="29" t="n">
        <f>IF(K7&lt;&gt;0,K21/K7,"--")</f>
        <v>0.25</v>
      </c>
      <c r="L37" s="29" t="str">
        <f>IF(L7&lt;&gt;0,L21/L7,"--")</f>
        <v>--</v>
      </c>
      <c r="M37" s="29" t="n">
        <f>IF(M7&lt;&gt;0,M21/M7,"--")</f>
        <v>0.260869565217391</v>
      </c>
    </row>
    <row r="38" ht="22.05" customHeight="true">
      <c r="A38" s="13"/>
      <c r="B38" s="22" t="s">
        <v>28</v>
      </c>
      <c r="C38" s="29" t="n">
        <f>IF(C10&lt;&gt;0,C24/C10,"--")</f>
        <v>0.285740452422383</v>
      </c>
      <c r="D38" s="29" t="n">
        <f>IF(D10&lt;&gt;0,D24/D10,"--")</f>
        <v>0.283132530120482</v>
      </c>
      <c r="E38" s="29" t="n">
        <f>IF(E10&lt;&gt;0,E24/E10,"--")</f>
        <v>0.266591676040495</v>
      </c>
      <c r="F38" s="29" t="n">
        <f>IF(F10&lt;&gt;0,F24/F10,"--")</f>
        <v>0.298765432098765</v>
      </c>
      <c r="G38" s="29" t="n">
        <f>IF(G10&lt;&gt;0,G24/G10,"--")</f>
        <v>0.274531422271224</v>
      </c>
      <c r="H38" s="29" t="n">
        <f>IF(H10&lt;&gt;0,H24/H10,"--")</f>
        <v>0.281929990539262</v>
      </c>
      <c r="I38" s="29" t="n">
        <f>IF(I10&lt;&gt;0,I24/I10,"--")</f>
        <v>0.288661986811317</v>
      </c>
      <c r="J38" s="29" t="n">
        <f>IF(J10&lt;&gt;0,J24/J10,"--")</f>
        <v>0.333333333333333</v>
      </c>
      <c r="K38" s="29" t="n">
        <f>IF(K10&lt;&gt;0,K24/K10,"--")</f>
        <v>0.428571428571429</v>
      </c>
      <c r="L38" s="29" t="str">
        <f>IF(L10&lt;&gt;0,L24/L10,"--")</f>
        <v>--</v>
      </c>
      <c r="M38" s="29" t="n">
        <f>IF(M10&lt;&gt;0,M24/M10,"--")</f>
        <v>0.327272727272727</v>
      </c>
    </row>
    <row r="39" ht="22.05" customHeight="true">
      <c r="A39" s="10" t="s">
        <v>10</v>
      </c>
      <c r="B39" s="20" t="s">
        <v>29</v>
      </c>
      <c r="C39" s="29" t="n">
        <f>IF(C13&lt;&gt;0,C27/C13,"--")</f>
        <v>0.264379947229551</v>
      </c>
      <c r="D39" s="29" t="str">
        <f>IF(D13&lt;&gt;0,D27/D13,"--")</f>
        <v>--</v>
      </c>
      <c r="E39" s="29" t="n">
        <f>IF(E13&lt;&gt;0,E27/E13,"--")</f>
        <v>0.105691056910569</v>
      </c>
      <c r="F39" s="29" t="n">
        <f>IF(F13&lt;&gt;0,F27/F13,"--")</f>
        <v>0.183537263626251</v>
      </c>
      <c r="G39" s="29" t="n">
        <f>IF(G13&lt;&gt;0,G27/G13,"--")</f>
        <v>0.315789473684211</v>
      </c>
      <c r="H39" s="29" t="n">
        <f>IF(H13&lt;&gt;0,H27/H13,"--")</f>
        <v>0.474178403755869</v>
      </c>
      <c r="I39" s="29" t="n">
        <f>IF(I13&lt;&gt;0,I27/I13,"--")</f>
        <v>0.434782608695652</v>
      </c>
      <c r="J39" s="29" t="n">
        <f>IF(J13&lt;&gt;0,J27/J13,"--")</f>
        <v>0.7</v>
      </c>
      <c r="K39" s="29" t="str">
        <f>IF(K13&lt;&gt;0,K27/K13,"--")</f>
        <v>--</v>
      </c>
      <c r="L39" s="29" t="n">
        <f>IF(L13&lt;&gt;0,L27/L13,"--")</f>
        <v>0.199350265800354</v>
      </c>
      <c r="M39" s="29" t="str">
        <f>IF(M13&lt;&gt;0,M27/M13,"--")</f>
        <v>--</v>
      </c>
    </row>
    <row r="40" ht="22.05" customHeight="true">
      <c r="A40" s="13"/>
      <c r="B40" s="22" t="s">
        <v>30</v>
      </c>
      <c r="C40" s="30" t="n">
        <f>IF(C17&lt;&gt;0,C31/C17,"--")</f>
        <v>0.453743603555077</v>
      </c>
      <c r="D40" s="30" t="n">
        <f>IF(D17&lt;&gt;0,D31/D17,"--")</f>
        <v>0</v>
      </c>
      <c r="E40" s="30" t="n">
        <f>IF(E17&lt;&gt;0,E31/E17,"--")</f>
        <v>0.41038961038961</v>
      </c>
      <c r="F40" s="30" t="n">
        <f>IF(F17&lt;&gt;0,F31/F17,"--")</f>
        <v>0.476034143138542</v>
      </c>
      <c r="G40" s="30" t="n">
        <f>IF(G17&lt;&gt;0,G31/G17,"--")</f>
        <v>0.472363405336722</v>
      </c>
      <c r="H40" s="30" t="n">
        <f>IF(H17&lt;&gt;0,H31/H17,"--")</f>
        <v>0.570167696381289</v>
      </c>
      <c r="I40" s="30" t="n">
        <f>IF(I17&lt;&gt;0,I31/I17,"--")</f>
        <v>0.498671726755218</v>
      </c>
      <c r="J40" s="30" t="n">
        <f>IF(J17&lt;&gt;0,J31/J17,"--")</f>
        <v>0.804040404040404</v>
      </c>
      <c r="K40" s="30" t="str">
        <f>IF(K17&lt;&gt;0,K31/K17,"--")</f>
        <v>--</v>
      </c>
      <c r="L40" s="30" t="n">
        <f>IF(L17&lt;&gt;0,L31/L17,"--")</f>
        <v>0.363784370477569</v>
      </c>
      <c r="M40" s="30" t="str">
        <f>IF(M17&lt;&gt;0,M31/M17,"--")</f>
        <v>--</v>
      </c>
    </row>
    <row r="41" ht="50.25" customHeight="true">
      <c r="A41" s="14" t="s">
        <v>11</v>
      </c>
      <c r="B41" s="14"/>
      <c r="C41" s="14"/>
      <c r="D41" s="14" t="s">
        <v>33</v>
      </c>
      <c r="E41" s="23"/>
      <c r="F41" s="23"/>
      <c r="G41" s="34" t="s">
        <v>37</v>
      </c>
      <c r="H41" s="23"/>
      <c r="I41" s="14"/>
      <c r="J41" s="14" t="s">
        <v>41</v>
      </c>
      <c r="K41" s="14"/>
      <c r="L41" s="40" t="s">
        <v>46</v>
      </c>
      <c r="M41" s="40"/>
    </row>
    <row r="42">
      <c r="A42" s="15" t="s">
        <v>12</v>
      </c>
    </row>
    <row r="43">
      <c r="A43" s="15" t="s">
        <v>13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5"/>
      <c r="M43" s="15"/>
    </row>
  </sheetData>
  <mergeCells>
    <mergeCell ref="M5:M6"/>
    <mergeCell ref="L41:M41"/>
    <mergeCell ref="G2:K2"/>
    <mergeCell ref="A3:M3"/>
    <mergeCell ref="A4:L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bottom="0.75" footer="0.3" header="0.3" left="0.7" right="0.7" top="0.75"/>
  <pageSetup paperSize="9" orientation="portrait" fitToHeight="0" fitToWidth="0"/>
</worksheet>
</file>