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<sst xmlns="http://schemas.openxmlformats.org/spreadsheetml/2006/main" count="119" uniqueCount="76">
  <si>
    <t>公　開　類</t>
  </si>
  <si>
    <t>年　度　報</t>
  </si>
  <si>
    <t>臺中市東區推行社區發展工作概況</t>
  </si>
  <si>
    <t>中華民國109年度</t>
  </si>
  <si>
    <t>項目別</t>
  </si>
  <si>
    <t>總計</t>
  </si>
  <si>
    <t>臺中市東區東信社區發展協會</t>
  </si>
  <si>
    <t>臺中市東區東勢社區發展協會</t>
  </si>
  <si>
    <t>臺中市東區十甲社區發展協會</t>
  </si>
  <si>
    <t>臺中市東區東南社區發展協會</t>
  </si>
  <si>
    <t>臺中市東區東興社區發展協會</t>
  </si>
  <si>
    <t>臺中市東區東英社區發展協會</t>
  </si>
  <si>
    <t>臺中市東區泉源社區發展協會</t>
  </si>
  <si>
    <t>臺中市東區東橋社區發展協會</t>
  </si>
  <si>
    <t>臺中市東區東門社區發展協會</t>
  </si>
  <si>
    <t>臺中市東區干城社區發展協會</t>
  </si>
  <si>
    <t>臺中市東區合作社區發展協會</t>
  </si>
  <si>
    <t>臺中市東區富仁社區發展協會</t>
  </si>
  <si>
    <t>臺中市東區樂成社區發展協會</t>
  </si>
  <si>
    <t>臺中市東區新庄社區發展協會</t>
  </si>
  <si>
    <t>臺中市東區富台社區發展協會</t>
  </si>
  <si>
    <t>備註</t>
  </si>
  <si>
    <t>次年1月15日前編報</t>
  </si>
  <si>
    <t>社區發展協會總數
(個)</t>
  </si>
  <si>
    <t>本區已規劃之社區總數有   15 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</si>
  <si>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</si>
  <si>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</si>
  <si>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</si>
  <si>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</si>
  <si>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</si>
  <si>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</si>
  <si>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</si>
  <si>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</si>
  <si>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</si>
  <si>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</si>
  <si>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</si>
  <si>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</si>
  <si>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</si>
  <si>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臺中市東區區公所 </t>
  </si>
  <si>
    <t>11140-01-01-3</t>
  </si>
  <si>
    <t>設置社區生產建設基金
(個)</t>
  </si>
  <si>
    <t>臺中市東區推行社區發展工作概況(續)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</si>
  <si>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</si>
  <si>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</si>
  <si>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</si>
  <si>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</si>
  <si>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</si>
  <si>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</si>
  <si>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</si>
  <si>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</si>
  <si>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</si>
  <si>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</si>
  <si>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</si>
  <si>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</si>
  <si>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</si>
  <si>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</si>
  <si>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</si>
  <si>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</si>
  <si>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</si>
  <si>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</si>
  <si>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</si>
  <si>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</si>
  <si>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</si>
  <si>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</si>
  <si>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</si>
  <si>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</si>
  <si>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</si>
  <si>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</si>
  <si>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</si>
  <si>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</si>
  <si>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中華民國110年1月12日編製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</si>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</sst>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2">
    <numFmt numFmtId="188" formatCode="_(* #,##0_);_(* (#,##0);_(* &quot;-&quot;_);_(@_)"/>
    <numFmt numFmtId="189" formatCode="0.0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0"/>
      <color theme="1"/>
      <name val="新細明體"/>
      <family val="2"/>
    </font>
    <font>
      <sz val="10"/>
      <color theme="1"/>
      <name val="Times New Roman"/>
      <family val="2"/>
    </font>
    <font>
      <sz val="9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1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7" fillId="0" borderId="8" xfId="20" applyFont="1" applyBorder="1" applyAlignment="1">
      <alignment horizontal="left" vertical="center" wrapText="1"/>
    </xf>
    <xf numFmtId="0" fontId="5" fillId="0" borderId="9" xfId="21" applyFont="1" applyBorder="1" applyAlignment="1">
      <alignment horizontal="distributed"/>
    </xf>
    <xf numFmtId="0" fontId="5" fillId="0" borderId="10" xfId="22" applyFont="1" applyBorder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8" fillId="0" borderId="14" xfId="20" applyNumberFormat="1" applyFont="1" applyBorder="1" applyAlignment="1">
      <alignment horizontal="right" vertical="center" wrapText="1"/>
    </xf>
    <xf numFmtId="188" fontId="8" fillId="0" borderId="15" xfId="20" applyNumberFormat="1" applyFont="1" applyBorder="1" applyAlignment="1">
      <alignment horizontal="right" vertical="center" wrapText="1"/>
    </xf>
    <xf numFmtId="188" fontId="8" fillId="0" borderId="16" xfId="20" applyNumberFormat="1" applyFont="1" applyBorder="1" applyAlignment="1">
      <alignment horizontal="right" vertical="center" wrapText="1"/>
    </xf>
    <xf numFmtId="188" fontId="7" fillId="0" borderId="15" xfId="20" applyNumberFormat="1" applyFont="1" applyBorder="1" applyAlignment="1">
      <alignment horizontal="right" vertical="center" wrapText="1"/>
    </xf>
    <xf numFmtId="0" fontId="5" fillId="0" borderId="17" xfId="21" applyFont="1" applyBorder="1"/>
    <xf numFmtId="0" fontId="0" fillId="0" borderId="0" xfId="0" applyFont="1"/>
    <xf numFmtId="0" fontId="5" fillId="0" borderId="0" xfId="20" applyFont="1" applyAlignment="1">
      <alignment wrapText="1"/>
    </xf>
    <xf numFmtId="0" fontId="5" fillId="0" borderId="18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8" fontId="8" fillId="0" borderId="22" xfId="20" applyNumberFormat="1" applyFont="1" applyBorder="1" applyAlignment="1">
      <alignment horizontal="right" vertical="center" wrapText="1"/>
    </xf>
    <xf numFmtId="188" fontId="8" fillId="0" borderId="1" xfId="20" applyNumberFormat="1" applyFont="1" applyBorder="1" applyAlignment="1">
      <alignment horizontal="right" vertical="center" wrapText="1"/>
    </xf>
    <xf numFmtId="188" fontId="7" fillId="0" borderId="22" xfId="20" applyNumberFormat="1" applyFont="1" applyBorder="1" applyAlignment="1">
      <alignment horizontal="right" vertical="center" wrapText="1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4" fillId="0" borderId="0" xfId="20" applyFont="1"/>
    <xf numFmtId="0" fontId="5" fillId="0" borderId="18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5" fillId="2" borderId="27" xfId="20" applyFont="1" applyFill="1" applyBorder="1" applyAlignment="1">
      <alignment horizontal="center" vertical="center" wrapText="1"/>
    </xf>
    <xf numFmtId="0" fontId="5" fillId="2" borderId="24" xfId="20" applyFont="1" applyFill="1" applyBorder="1" applyAlignment="1">
      <alignment horizontal="center" vertical="center" wrapText="1"/>
    </xf>
    <xf numFmtId="0" fontId="5" fillId="2" borderId="25" xfId="20" applyFont="1" applyFill="1" applyBorder="1" applyAlignment="1">
      <alignment horizontal="center" vertical="center" wrapText="1"/>
    </xf>
    <xf numFmtId="188" fontId="8" fillId="2" borderId="22" xfId="20" applyNumberFormat="1" applyFont="1" applyFill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8" fontId="9" fillId="0" borderId="22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justify" wrapText="1"/>
    </xf>
    <xf numFmtId="0" fontId="5" fillId="0" borderId="22" xfId="20" applyFont="1" applyBorder="1" applyAlignment="1">
      <alignment horizontal="right"/>
    </xf>
    <xf numFmtId="0" fontId="0" fillId="0" borderId="0" xfId="23" applyFont="1" applyAlignment="1">
      <alignment vertical="center"/>
    </xf>
    <xf numFmtId="0" fontId="5" fillId="0" borderId="2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2" borderId="29" xfId="20" applyFont="1" applyFill="1" applyBorder="1" applyAlignment="1">
      <alignment horizontal="center" vertical="center" wrapText="1"/>
    </xf>
    <xf numFmtId="0" fontId="5" fillId="2" borderId="20" xfId="20" applyFont="1" applyFill="1" applyBorder="1" applyAlignment="1">
      <alignment horizontal="center" vertical="center" wrapText="1"/>
    </xf>
    <xf numFmtId="0" fontId="5" fillId="2" borderId="21" xfId="20" applyFont="1" applyFill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/>
    </xf>
    <xf numFmtId="0" fontId="5" fillId="0" borderId="22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188" fontId="8" fillId="0" borderId="35" xfId="20" applyNumberFormat="1" applyFont="1" applyBorder="1" applyAlignment="1">
      <alignment horizontal="right" vertical="center" wrapText="1"/>
    </xf>
    <xf numFmtId="188" fontId="3" fillId="0" borderId="35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/>
    </xf>
    <xf numFmtId="188" fontId="5" fillId="0" borderId="7" xfId="20" applyNumberFormat="1" applyFont="1" applyBorder="1" applyAlignment="1">
      <alignment horizontal="left" vertical="center" wrapText="1"/>
    </xf>
    <xf numFmtId="188" fontId="10" fillId="0" borderId="36" xfId="20" applyNumberFormat="1" applyFont="1" applyBorder="1" applyAlignment="1">
      <alignment horizontal="left" vertical="center" wrapText="1"/>
    </xf>
    <xf numFmtId="188" fontId="10" fillId="0" borderId="30" xfId="20" applyNumberFormat="1" applyFont="1" applyBorder="1" applyAlignment="1">
      <alignment horizontal="left" vertical="center" wrapText="1"/>
    </xf>
    <xf numFmtId="188" fontId="10" fillId="0" borderId="8" xfId="20" applyNumberFormat="1" applyFont="1" applyBorder="1" applyAlignment="1">
      <alignment horizontal="left" vertical="center" wrapText="1"/>
    </xf>
    <xf numFmtId="0" fontId="5" fillId="0" borderId="0" xfId="21" applyFont="1"/>
    <xf numFmtId="0" fontId="5" fillId="0" borderId="3" xfId="20" applyFont="1" applyBorder="1" applyAlignment="1">
      <alignment horizontal="center"/>
    </xf>
    <xf numFmtId="0" fontId="5" fillId="0" borderId="14" xfId="20" applyFont="1" applyBorder="1" applyAlignment="1">
      <alignment horizontal="center" vertical="center" wrapText="1"/>
    </xf>
    <xf numFmtId="0" fontId="5" fillId="0" borderId="37" xfId="20" applyFont="1" applyBorder="1" applyAlignment="1">
      <alignment horizontal="center" vertical="center" wrapText="1"/>
    </xf>
    <xf numFmtId="0" fontId="5" fillId="2" borderId="37" xfId="20" applyFont="1" applyFill="1" applyBorder="1" applyAlignment="1">
      <alignment horizontal="center" vertical="center" wrapText="1"/>
    </xf>
    <xf numFmtId="0" fontId="5" fillId="2" borderId="38" xfId="20" applyFont="1" applyFill="1" applyBorder="1" applyAlignment="1">
      <alignment horizontal="center" vertical="center" wrapText="1"/>
    </xf>
    <xf numFmtId="188" fontId="8" fillId="0" borderId="37" xfId="20" applyNumberFormat="1" applyFont="1" applyBorder="1" applyAlignment="1">
      <alignment horizontal="right" vertical="center" wrapText="1"/>
    </xf>
    <xf numFmtId="0" fontId="0" fillId="0" borderId="0" xfId="21" applyFont="1"/>
    <xf numFmtId="0" fontId="5" fillId="0" borderId="39" xfId="20" applyFont="1" applyBorder="1" applyAlignment="1">
      <alignment horizontal="center" vertical="center" wrapText="1"/>
    </xf>
    <xf numFmtId="188" fontId="8" fillId="0" borderId="40" xfId="20" applyNumberFormat="1" applyFont="1" applyBorder="1" applyAlignment="1">
      <alignment horizontal="right" vertical="center" wrapText="1"/>
    </xf>
    <xf numFmtId="188" fontId="8" fillId="0" borderId="32" xfId="20" applyNumberFormat="1" applyFont="1" applyBorder="1" applyAlignment="1">
      <alignment horizontal="right" vertical="center" wrapText="1"/>
    </xf>
    <xf numFmtId="188" fontId="7" fillId="0" borderId="35" xfId="20" applyNumberFormat="1" applyFont="1" applyBorder="1" applyAlignment="1">
      <alignment horizontal="right" vertical="center" wrapText="1"/>
    </xf>
    <xf numFmtId="188" fontId="7" fillId="0" borderId="1" xfId="20" applyNumberFormat="1" applyFont="1" applyBorder="1" applyAlignment="1">
      <alignment horizontal="right" vertical="center" wrapText="1"/>
    </xf>
    <xf numFmtId="188" fontId="8" fillId="0" borderId="26" xfId="20" applyNumberFormat="1" applyFont="1" applyBorder="1" applyAlignment="1">
      <alignment horizontal="right" vertical="center" wrapText="1"/>
    </xf>
    <xf numFmtId="188" fontId="8" fillId="0" borderId="27" xfId="20" applyNumberFormat="1" applyFont="1" applyBorder="1" applyAlignment="1">
      <alignment horizontal="right" vertical="center" wrapText="1"/>
    </xf>
    <xf numFmtId="0" fontId="5" fillId="0" borderId="10" xfId="22" applyFont="1" applyBorder="1" applyAlignment="1">
      <alignment horizontal="left" vertical="center"/>
    </xf>
    <xf numFmtId="0" fontId="5" fillId="2" borderId="39" xfId="20" applyFont="1" applyFill="1" applyBorder="1" applyAlignment="1">
      <alignment horizontal="center" vertical="center" wrapText="1"/>
    </xf>
    <xf numFmtId="188" fontId="8" fillId="2" borderId="26" xfId="20" applyNumberFormat="1" applyFont="1" applyFill="1" applyBorder="1" applyAlignment="1">
      <alignment horizontal="right" vertical="center" wrapText="1"/>
    </xf>
    <xf numFmtId="0" fontId="5" fillId="0" borderId="17" xfId="21" applyFont="1" applyBorder="1" applyAlignment="1">
      <alignment horizontal="distributed"/>
    </xf>
    <xf numFmtId="0" fontId="5" fillId="0" borderId="0" xfId="22" applyFont="1" applyAlignment="1">
      <alignment horizontal="left" vertical="center"/>
    </xf>
    <xf numFmtId="188" fontId="9" fillId="0" borderId="35" xfId="20" applyNumberFormat="1" applyFont="1" applyBorder="1" applyAlignment="1">
      <alignment horizontal="right" vertical="center" wrapText="1"/>
    </xf>
    <xf numFmtId="188" fontId="9" fillId="0" borderId="1" xfId="20" applyNumberFormat="1" applyFont="1" applyBorder="1" applyAlignment="1">
      <alignment horizontal="right" vertical="center" wrapText="1"/>
    </xf>
    <xf numFmtId="188" fontId="8" fillId="0" borderId="33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 vertical="center"/>
    </xf>
    <xf numFmtId="0" fontId="5" fillId="0" borderId="41" xfId="20" applyFont="1" applyBorder="1" applyAlignment="1">
      <alignment horizontal="center" vertical="center" wrapText="1"/>
    </xf>
    <xf numFmtId="0" fontId="5" fillId="0" borderId="42" xfId="20" applyFont="1" applyBorder="1" applyAlignment="1">
      <alignment horizontal="center" vertical="center" wrapText="1"/>
    </xf>
    <xf numFmtId="188" fontId="8" fillId="0" borderId="24" xfId="20" applyNumberFormat="1" applyFont="1" applyBorder="1" applyAlignment="1">
      <alignment horizontal="right" vertical="center" wrapText="1"/>
    </xf>
    <xf numFmtId="189" fontId="5" fillId="0" borderId="0" xfId="22" applyNumberFormat="1" applyFont="1" applyAlignment="1">
      <alignment vertical="center"/>
    </xf>
    <xf numFmtId="0" fontId="5" fillId="0" borderId="18" xfId="20" applyFont="1" applyBorder="1" applyAlignment="1">
      <alignment wrapText="1"/>
    </xf>
    <xf numFmtId="188" fontId="8" fillId="2" borderId="35" xfId="20" applyNumberFormat="1" applyFont="1" applyFill="1" applyBorder="1" applyAlignment="1">
      <alignment horizontal="right" vertical="center" wrapText="1"/>
    </xf>
    <xf numFmtId="0" fontId="2" fillId="0" borderId="18" xfId="20" applyFont="1" applyBorder="1"/>
    <xf numFmtId="189" fontId="5" fillId="0" borderId="10" xfId="22" applyNumberFormat="1" applyFont="1" applyBorder="1" applyAlignment="1">
      <alignment horizontal="left" vertical="center"/>
    </xf>
    <xf numFmtId="0" fontId="5" fillId="0" borderId="0" xfId="21" applyFont="1" applyAlignment="1">
      <alignment horizontal="right"/>
    </xf>
    <xf numFmtId="188" fontId="8" fillId="0" borderId="2" xfId="20" applyNumberFormat="1" applyFont="1" applyBorder="1" applyAlignment="1">
      <alignment horizontal="right" vertical="center"/>
    </xf>
    <xf numFmtId="188" fontId="8" fillId="0" borderId="20" xfId="20" applyNumberFormat="1" applyFont="1" applyBorder="1" applyAlignment="1">
      <alignment horizontal="right" vertical="center"/>
    </xf>
    <xf numFmtId="188" fontId="9" fillId="0" borderId="2" xfId="20" applyNumberFormat="1" applyFont="1" applyBorder="1" applyAlignment="1">
      <alignment horizontal="right" vertical="center"/>
    </xf>
    <xf numFmtId="0" fontId="5" fillId="0" borderId="29" xfId="20" applyFont="1" applyBorder="1" applyAlignment="1">
      <alignment horizontal="center" vertical="center" wrapText="1"/>
    </xf>
    <xf numFmtId="188" fontId="8" fillId="0" borderId="28" xfId="20" applyNumberFormat="1" applyFont="1" applyBorder="1" applyAlignment="1">
      <alignment horizontal="right" vertical="center" wrapText="1"/>
    </xf>
    <xf numFmtId="0" fontId="5" fillId="0" borderId="43" xfId="20" applyFont="1" applyBorder="1" applyAlignment="1">
      <alignment horizontal="center" vertical="center" wrapText="1"/>
    </xf>
    <xf numFmtId="188" fontId="8" fillId="0" borderId="41" xfId="20" applyNumberFormat="1" applyFont="1" applyBorder="1" applyAlignment="1">
      <alignment horizontal="righ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1833-04-02-02-1" xfId="22"/>
    <cellStyle name="一般_天然災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zoomScale="83" zoomScaleNormal="83" workbookViewId="0" topLeftCell="W12">
      <selection activeCell="AQ13" sqref="AQ13"/>
    </sheetView>
  </sheetViews>
  <sheetFormatPr defaultColWidth="9.42187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00390625" style="0" customWidth="1"/>
  </cols>
  <sheetData>
    <row r="1" spans="1:15" ht="9.75" customHeight="1">
      <c r="A1" s="5"/>
      <c r="B1" s="5"/>
      <c r="C1" s="5"/>
      <c r="D1" s="5"/>
      <c r="E1" s="41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5"/>
      <c r="B2" s="5"/>
      <c r="C2" s="5"/>
      <c r="D2" s="5"/>
      <c r="E2" s="41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9.75" customHeight="1">
      <c r="A3" s="5"/>
      <c r="B3" s="5"/>
      <c r="C3" s="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43" ht="18" customHeight="1">
      <c r="A4" s="6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52"/>
      <c r="Q4" s="55" t="s">
        <v>35</v>
      </c>
      <c r="R4" s="60"/>
      <c r="S4" s="63" t="s">
        <v>38</v>
      </c>
      <c r="T4" s="60"/>
      <c r="U4" s="6" t="s">
        <v>0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52"/>
      <c r="AK4" s="84"/>
      <c r="AL4" s="84"/>
      <c r="AM4" s="84"/>
      <c r="AN4" s="55" t="s">
        <v>35</v>
      </c>
      <c r="AO4" s="60"/>
      <c r="AP4" s="55" t="s">
        <v>38</v>
      </c>
      <c r="AQ4" s="60"/>
    </row>
    <row r="5" spans="1:43" ht="18" customHeight="1">
      <c r="A5" s="7" t="s">
        <v>1</v>
      </c>
      <c r="B5" s="19" t="s">
        <v>22</v>
      </c>
      <c r="C5" s="31"/>
      <c r="D5" s="3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53"/>
      <c r="Q5" s="7" t="s">
        <v>36</v>
      </c>
      <c r="R5" s="61"/>
      <c r="S5" s="55" t="s">
        <v>39</v>
      </c>
      <c r="T5" s="60"/>
      <c r="U5" s="7" t="s">
        <v>1</v>
      </c>
      <c r="V5" s="19" t="s">
        <v>22</v>
      </c>
      <c r="W5" s="31"/>
      <c r="X5" s="31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105"/>
      <c r="AK5" s="107"/>
      <c r="AL5" s="107"/>
      <c r="AM5" s="53"/>
      <c r="AN5" s="7" t="s">
        <v>36</v>
      </c>
      <c r="AO5" s="61"/>
      <c r="AP5" s="55" t="s">
        <v>39</v>
      </c>
      <c r="AQ5" s="60"/>
    </row>
    <row r="6" spans="1:43" ht="36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1" t="s">
        <v>41</v>
      </c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</row>
    <row r="7" spans="1:43" ht="24" customHeight="1">
      <c r="A7" s="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72" t="s">
        <v>3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</row>
    <row r="8" spans="1:43" ht="20.1" customHeight="1">
      <c r="A8" s="10" t="s">
        <v>4</v>
      </c>
      <c r="B8" s="21" t="s">
        <v>23</v>
      </c>
      <c r="C8" s="32" t="s">
        <v>25</v>
      </c>
      <c r="D8" s="38" t="s">
        <v>26</v>
      </c>
      <c r="E8" s="43" t="s">
        <v>27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32" t="s">
        <v>37</v>
      </c>
      <c r="R8" s="62"/>
      <c r="S8" s="64"/>
      <c r="T8" s="38" t="s">
        <v>40</v>
      </c>
      <c r="U8" s="10" t="s">
        <v>4</v>
      </c>
      <c r="V8" s="79" t="s">
        <v>42</v>
      </c>
      <c r="W8" s="43"/>
      <c r="X8" s="43"/>
      <c r="Y8" s="43" t="s">
        <v>49</v>
      </c>
      <c r="Z8" s="43"/>
      <c r="AA8" s="43"/>
      <c r="AB8" s="43"/>
      <c r="AC8" s="101" t="s">
        <v>53</v>
      </c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</row>
    <row r="9" spans="1:43" ht="20.1" customHeight="1">
      <c r="A9" s="11"/>
      <c r="B9" s="22"/>
      <c r="C9" s="33"/>
      <c r="D9" s="39"/>
      <c r="E9" s="44" t="s">
        <v>28</v>
      </c>
      <c r="F9" s="44"/>
      <c r="G9" s="44"/>
      <c r="H9" s="49" t="s">
        <v>32</v>
      </c>
      <c r="I9" s="49"/>
      <c r="J9" s="49"/>
      <c r="K9" s="49" t="s">
        <v>33</v>
      </c>
      <c r="L9" s="49"/>
      <c r="M9" s="49"/>
      <c r="N9" s="49" t="s">
        <v>34</v>
      </c>
      <c r="O9" s="49"/>
      <c r="P9" s="49"/>
      <c r="Q9" s="56"/>
      <c r="R9" s="42"/>
      <c r="S9" s="65"/>
      <c r="T9" s="39"/>
      <c r="U9" s="11"/>
      <c r="V9" s="80"/>
      <c r="W9" s="49"/>
      <c r="X9" s="49"/>
      <c r="Y9" s="49"/>
      <c r="Z9" s="49"/>
      <c r="AA9" s="49"/>
      <c r="AB9" s="49"/>
      <c r="AC9" s="49" t="s">
        <v>54</v>
      </c>
      <c r="AD9" s="49"/>
      <c r="AE9" s="49" t="s">
        <v>58</v>
      </c>
      <c r="AF9" s="49"/>
      <c r="AG9" s="49"/>
      <c r="AH9" s="49"/>
      <c r="AI9" s="49"/>
      <c r="AJ9" s="49"/>
      <c r="AK9" s="49"/>
      <c r="AL9" s="49"/>
      <c r="AM9" s="50" t="s">
        <v>68</v>
      </c>
      <c r="AN9" s="50" t="s">
        <v>71</v>
      </c>
      <c r="AO9" s="66" t="s">
        <v>72</v>
      </c>
      <c r="AP9" s="113" t="s">
        <v>73</v>
      </c>
      <c r="AQ9" s="115"/>
    </row>
    <row r="10" spans="1:43" ht="20.1" customHeight="1">
      <c r="A10" s="11"/>
      <c r="B10" s="22"/>
      <c r="C10" s="33"/>
      <c r="D10" s="39"/>
      <c r="E10" s="45" t="s">
        <v>29</v>
      </c>
      <c r="F10" s="45" t="s">
        <v>30</v>
      </c>
      <c r="G10" s="45" t="s">
        <v>31</v>
      </c>
      <c r="H10" s="45" t="s">
        <v>29</v>
      </c>
      <c r="I10" s="50" t="s">
        <v>30</v>
      </c>
      <c r="J10" s="50" t="s">
        <v>31</v>
      </c>
      <c r="K10" s="45" t="s">
        <v>29</v>
      </c>
      <c r="L10" s="50" t="s">
        <v>30</v>
      </c>
      <c r="M10" s="50" t="s">
        <v>31</v>
      </c>
      <c r="N10" s="45" t="s">
        <v>29</v>
      </c>
      <c r="O10" s="50" t="s">
        <v>30</v>
      </c>
      <c r="P10" s="50" t="s">
        <v>31</v>
      </c>
      <c r="Q10" s="57" t="s">
        <v>29</v>
      </c>
      <c r="R10" s="50" t="s">
        <v>30</v>
      </c>
      <c r="S10" s="66" t="s">
        <v>31</v>
      </c>
      <c r="T10" s="39"/>
      <c r="U10" s="11"/>
      <c r="V10" s="81" t="s">
        <v>28</v>
      </c>
      <c r="W10" s="49" t="s">
        <v>43</v>
      </c>
      <c r="X10" s="49" t="s">
        <v>44</v>
      </c>
      <c r="Y10" s="44" t="s">
        <v>28</v>
      </c>
      <c r="Z10" s="49" t="s">
        <v>50</v>
      </c>
      <c r="AA10" s="49" t="s">
        <v>51</v>
      </c>
      <c r="AB10" s="49" t="s">
        <v>52</v>
      </c>
      <c r="AC10" s="49" t="s">
        <v>55</v>
      </c>
      <c r="AD10" s="49" t="s">
        <v>56</v>
      </c>
      <c r="AE10" s="49" t="s">
        <v>59</v>
      </c>
      <c r="AF10" s="49" t="s">
        <v>60</v>
      </c>
      <c r="AG10" s="49" t="s">
        <v>61</v>
      </c>
      <c r="AH10" s="49" t="s">
        <v>62</v>
      </c>
      <c r="AI10" s="49" t="s">
        <v>65</v>
      </c>
      <c r="AJ10" s="49"/>
      <c r="AK10" s="49"/>
      <c r="AL10" s="49"/>
      <c r="AM10" s="39"/>
      <c r="AN10" s="39"/>
      <c r="AO10" s="67"/>
      <c r="AP10" s="50" t="s">
        <v>74</v>
      </c>
      <c r="AQ10" s="113" t="s">
        <v>75</v>
      </c>
    </row>
    <row r="11" spans="1:43" ht="20.1" customHeight="1">
      <c r="A11" s="11"/>
      <c r="B11" s="22"/>
      <c r="C11" s="33"/>
      <c r="D11" s="39"/>
      <c r="E11" s="46"/>
      <c r="F11" s="46"/>
      <c r="G11" s="46"/>
      <c r="H11" s="46"/>
      <c r="I11" s="39"/>
      <c r="J11" s="39"/>
      <c r="K11" s="46"/>
      <c r="L11" s="39"/>
      <c r="M11" s="39"/>
      <c r="N11" s="46"/>
      <c r="O11" s="39"/>
      <c r="P11" s="39"/>
      <c r="Q11" s="58"/>
      <c r="R11" s="39"/>
      <c r="S11" s="67"/>
      <c r="T11" s="39"/>
      <c r="U11" s="11"/>
      <c r="V11" s="81"/>
      <c r="W11" s="49"/>
      <c r="X11" s="49"/>
      <c r="Y11" s="44"/>
      <c r="Z11" s="49"/>
      <c r="AA11" s="49"/>
      <c r="AB11" s="49"/>
      <c r="AC11" s="49"/>
      <c r="AD11" s="49"/>
      <c r="AE11" s="49"/>
      <c r="AF11" s="49"/>
      <c r="AG11" s="49"/>
      <c r="AH11" s="49"/>
      <c r="AI11" s="49" t="s">
        <v>66</v>
      </c>
      <c r="AJ11" s="49" t="s">
        <v>67</v>
      </c>
      <c r="AK11" s="49"/>
      <c r="AL11" s="49"/>
      <c r="AM11" s="39"/>
      <c r="AN11" s="39"/>
      <c r="AO11" s="67"/>
      <c r="AP11" s="39"/>
      <c r="AQ11" s="33"/>
    </row>
    <row r="12" spans="1:43" ht="39.95" customHeight="1">
      <c r="A12" s="12"/>
      <c r="B12" s="23"/>
      <c r="C12" s="34"/>
      <c r="D12" s="40"/>
      <c r="E12" s="47"/>
      <c r="F12" s="47"/>
      <c r="G12" s="47"/>
      <c r="H12" s="47"/>
      <c r="I12" s="40"/>
      <c r="J12" s="40"/>
      <c r="K12" s="47"/>
      <c r="L12" s="40"/>
      <c r="M12" s="40"/>
      <c r="N12" s="47"/>
      <c r="O12" s="40"/>
      <c r="P12" s="40"/>
      <c r="Q12" s="59"/>
      <c r="R12" s="40"/>
      <c r="S12" s="68"/>
      <c r="T12" s="40"/>
      <c r="U12" s="12"/>
      <c r="V12" s="82"/>
      <c r="W12" s="85"/>
      <c r="X12" s="85"/>
      <c r="Y12" s="93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93" t="s">
        <v>29</v>
      </c>
      <c r="AK12" s="85" t="s">
        <v>30</v>
      </c>
      <c r="AL12" s="85" t="s">
        <v>31</v>
      </c>
      <c r="AM12" s="40"/>
      <c r="AN12" s="40"/>
      <c r="AO12" s="68"/>
      <c r="AP12" s="40"/>
      <c r="AQ12" s="34"/>
    </row>
    <row r="13" spans="1:43" ht="22.35" customHeight="1">
      <c r="A13" s="13" t="s">
        <v>5</v>
      </c>
      <c r="B13" s="24">
        <f>SUM(B14:B28)</f>
        <v>15</v>
      </c>
      <c r="C13" s="35">
        <v>28857</v>
      </c>
      <c r="D13" s="35">
        <v>75913</v>
      </c>
      <c r="E13" s="48">
        <f>SUM(E14:E28)</f>
        <v>196</v>
      </c>
      <c r="F13" s="48">
        <f>SUM(F14:F28)</f>
        <v>124</v>
      </c>
      <c r="G13" s="48">
        <f>SUM(G14:G28)</f>
        <v>72</v>
      </c>
      <c r="H13" s="48">
        <f>SUM(H14:H28)</f>
        <v>15</v>
      </c>
      <c r="I13" s="35">
        <f>SUM(I14:I28)</f>
        <v>10</v>
      </c>
      <c r="J13" s="35">
        <f>SUM(J14:J28)</f>
        <v>5</v>
      </c>
      <c r="K13" s="48">
        <f>SUM(K14:K28)</f>
        <v>131</v>
      </c>
      <c r="L13" s="35">
        <f>SUM(L14:L28)</f>
        <v>83</v>
      </c>
      <c r="M13" s="35">
        <f>SUM(M14:M28)</f>
        <v>48</v>
      </c>
      <c r="N13" s="48">
        <f>SUM(N14:N28)</f>
        <v>50</v>
      </c>
      <c r="O13" s="35">
        <f>SUM(O14:O28)</f>
        <v>31</v>
      </c>
      <c r="P13" s="35">
        <f>SUM(P14:P28)</f>
        <v>19</v>
      </c>
      <c r="Q13" s="48">
        <f>SUM(Q14:Q28)</f>
        <v>1526</v>
      </c>
      <c r="R13" s="35">
        <f>SUM(R14:R28)</f>
        <v>694</v>
      </c>
      <c r="S13" s="35">
        <f>SUM(S14:S28)</f>
        <v>832</v>
      </c>
      <c r="T13" s="69">
        <f>SUM(T14:T28)</f>
        <v>0</v>
      </c>
      <c r="U13" s="73" t="s">
        <v>5</v>
      </c>
      <c r="V13" s="48">
        <f>SUM(V14:V28)</f>
        <v>2192606</v>
      </c>
      <c r="W13" s="86">
        <f>SUM(W14:W28)</f>
        <v>1370361</v>
      </c>
      <c r="X13" s="90">
        <f>SUM(X14:X28)</f>
        <v>822245</v>
      </c>
      <c r="Y13" s="94">
        <f>SUM(Y14:Y28)</f>
        <v>0</v>
      </c>
      <c r="Z13" s="90">
        <f>SUM(Z14:Z28)</f>
        <v>0</v>
      </c>
      <c r="AA13" s="35">
        <f>SUM(AA14:AA28)</f>
        <v>0</v>
      </c>
      <c r="AB13" s="35">
        <f>SUM(AB14:AB28)</f>
        <v>0</v>
      </c>
      <c r="AC13" s="35">
        <f>SUM(AC14:AC28)</f>
        <v>0</v>
      </c>
      <c r="AD13" s="69">
        <f>SUM(AD14:AD28)</f>
        <v>1117</v>
      </c>
      <c r="AE13" s="69">
        <f>SUM(AE14:AE28)</f>
        <v>0</v>
      </c>
      <c r="AF13" s="69">
        <f>SUM(AF14:AF28)</f>
        <v>14</v>
      </c>
      <c r="AG13" s="69">
        <f>SUM(AG14:AG28)</f>
        <v>3</v>
      </c>
      <c r="AH13" s="69">
        <f>SUM(AH14:AH28)</f>
        <v>2</v>
      </c>
      <c r="AI13" s="69">
        <f>SUM(AI14:AI28)</f>
        <v>8</v>
      </c>
      <c r="AJ13" s="106">
        <f>SUM(AJ14:AJ28)</f>
        <v>335</v>
      </c>
      <c r="AK13" s="69">
        <f>SUM(AK14:AK28)</f>
        <v>82</v>
      </c>
      <c r="AL13" s="69">
        <f>SUM(AL14:AL28)</f>
        <v>253</v>
      </c>
      <c r="AM13" s="69">
        <f>SUM(AM14:AM28)</f>
        <v>8</v>
      </c>
      <c r="AN13" s="69">
        <f>SUM(AN14:AN28)</f>
        <v>0</v>
      </c>
      <c r="AO13" s="69">
        <f>SUM(AO14:AO28)</f>
        <v>4</v>
      </c>
      <c r="AP13" s="69">
        <f>SUM(AP14:AP28)</f>
        <v>12853</v>
      </c>
      <c r="AQ13" s="116">
        <f>SUM(AQ14:AQ28)</f>
        <v>7073</v>
      </c>
    </row>
    <row r="14" spans="1:43" ht="22.35" customHeight="1">
      <c r="A14" s="14" t="s">
        <v>6</v>
      </c>
      <c r="B14" s="25">
        <v>1</v>
      </c>
      <c r="C14" s="35">
        <v>3721</v>
      </c>
      <c r="D14" s="35">
        <v>10650</v>
      </c>
      <c r="E14" s="35">
        <f>SUM(F14:G14)</f>
        <v>20</v>
      </c>
      <c r="F14" s="35">
        <f>SUM(I14,L14,O14)</f>
        <v>12</v>
      </c>
      <c r="G14" s="35">
        <f>SUM(J14,M14,P14)</f>
        <v>8</v>
      </c>
      <c r="H14" s="35">
        <f>SUM(I14:J14)</f>
        <v>1</v>
      </c>
      <c r="I14" s="35">
        <v>1</v>
      </c>
      <c r="J14" s="35">
        <v>0</v>
      </c>
      <c r="K14" s="35">
        <f>SUM(L14:M14)</f>
        <v>14</v>
      </c>
      <c r="L14" s="35">
        <v>8</v>
      </c>
      <c r="M14" s="35">
        <v>6</v>
      </c>
      <c r="N14" s="35">
        <f>SUM(O14:P14)</f>
        <v>5</v>
      </c>
      <c r="O14" s="35">
        <v>3</v>
      </c>
      <c r="P14" s="35">
        <v>2</v>
      </c>
      <c r="Q14" s="35">
        <f>SUM(R14:S14)</f>
        <v>235</v>
      </c>
      <c r="R14" s="35">
        <v>115</v>
      </c>
      <c r="S14" s="35">
        <v>120</v>
      </c>
      <c r="T14" s="69">
        <v>0</v>
      </c>
      <c r="U14" s="74" t="s">
        <v>6</v>
      </c>
      <c r="V14" s="26">
        <f>SUM(W14:X14)</f>
        <v>153850</v>
      </c>
      <c r="W14" s="26">
        <v>80000</v>
      </c>
      <c r="X14" s="36">
        <v>73850</v>
      </c>
      <c r="Y14" s="36">
        <f>SUM(Z14:AA14,AB14)</f>
        <v>0</v>
      </c>
      <c r="Z14" s="36">
        <v>0</v>
      </c>
      <c r="AA14" s="35">
        <v>0</v>
      </c>
      <c r="AB14" s="35">
        <v>0</v>
      </c>
      <c r="AC14" s="35">
        <v>0</v>
      </c>
      <c r="AD14" s="69">
        <v>86</v>
      </c>
      <c r="AE14" s="69">
        <v>0</v>
      </c>
      <c r="AF14" s="69">
        <v>0</v>
      </c>
      <c r="AG14" s="69">
        <v>1</v>
      </c>
      <c r="AH14" s="69">
        <v>0</v>
      </c>
      <c r="AI14" s="69">
        <v>1</v>
      </c>
      <c r="AJ14" s="36">
        <f>SUM(AK14:AL14)</f>
        <v>120</v>
      </c>
      <c r="AK14" s="69">
        <v>19</v>
      </c>
      <c r="AL14" s="69">
        <v>101</v>
      </c>
      <c r="AM14" s="69">
        <v>2</v>
      </c>
      <c r="AN14" s="69">
        <v>0</v>
      </c>
      <c r="AO14" s="110">
        <v>0</v>
      </c>
      <c r="AP14" s="110">
        <v>0</v>
      </c>
      <c r="AQ14" s="110">
        <v>896</v>
      </c>
    </row>
    <row r="15" spans="1:43" ht="22.35" customHeight="1">
      <c r="A15" s="14" t="s">
        <v>7</v>
      </c>
      <c r="B15" s="25">
        <v>1</v>
      </c>
      <c r="C15" s="35">
        <v>1263</v>
      </c>
      <c r="D15" s="35">
        <v>3116</v>
      </c>
      <c r="E15" s="35">
        <f>SUM(F15:G15)</f>
        <v>12</v>
      </c>
      <c r="F15" s="35">
        <f>SUM(I15,L15,O15)</f>
        <v>8</v>
      </c>
      <c r="G15" s="35">
        <f>SUM(J15,M15,P15)</f>
        <v>4</v>
      </c>
      <c r="H15" s="35">
        <f>SUM(I15:J15)</f>
        <v>1</v>
      </c>
      <c r="I15" s="35">
        <v>1</v>
      </c>
      <c r="J15" s="35">
        <v>0</v>
      </c>
      <c r="K15" s="35">
        <f>SUM(L15:M15)</f>
        <v>8</v>
      </c>
      <c r="L15" s="35">
        <v>5</v>
      </c>
      <c r="M15" s="35">
        <v>3</v>
      </c>
      <c r="N15" s="35">
        <f>SUM(O15:P15)</f>
        <v>3</v>
      </c>
      <c r="O15" s="35">
        <v>2</v>
      </c>
      <c r="P15" s="35">
        <v>1</v>
      </c>
      <c r="Q15" s="35">
        <f>SUM(R15:S15)</f>
        <v>89</v>
      </c>
      <c r="R15" s="35">
        <v>28</v>
      </c>
      <c r="S15" s="35">
        <v>61</v>
      </c>
      <c r="T15" s="69">
        <v>0</v>
      </c>
      <c r="U15" s="74" t="s">
        <v>7</v>
      </c>
      <c r="V15" s="26">
        <f>SUM(W15:X15)</f>
        <v>213012</v>
      </c>
      <c r="W15" s="26">
        <v>158861</v>
      </c>
      <c r="X15" s="36">
        <v>54151</v>
      </c>
      <c r="Y15" s="36">
        <f>SUM(Z15:AA15,AB15)</f>
        <v>0</v>
      </c>
      <c r="Z15" s="36">
        <v>0</v>
      </c>
      <c r="AA15" s="35">
        <v>0</v>
      </c>
      <c r="AB15" s="35">
        <v>0</v>
      </c>
      <c r="AC15" s="35">
        <v>0</v>
      </c>
      <c r="AD15" s="69">
        <v>80</v>
      </c>
      <c r="AE15" s="69">
        <v>0</v>
      </c>
      <c r="AF15" s="69">
        <v>2</v>
      </c>
      <c r="AG15" s="69">
        <v>0</v>
      </c>
      <c r="AH15" s="69">
        <v>0</v>
      </c>
      <c r="AI15" s="69">
        <v>1</v>
      </c>
      <c r="AJ15" s="36">
        <f>SUM(AK15:AL15)</f>
        <v>31</v>
      </c>
      <c r="AK15" s="69">
        <v>11</v>
      </c>
      <c r="AL15" s="69">
        <v>20</v>
      </c>
      <c r="AM15" s="69">
        <v>1</v>
      </c>
      <c r="AN15" s="69">
        <v>0</v>
      </c>
      <c r="AO15" s="110">
        <v>0</v>
      </c>
      <c r="AP15" s="110">
        <v>260</v>
      </c>
      <c r="AQ15" s="110">
        <v>201</v>
      </c>
    </row>
    <row r="16" spans="1:43" ht="22.35" customHeight="1">
      <c r="A16" s="14" t="s">
        <v>8</v>
      </c>
      <c r="B16" s="25">
        <v>1</v>
      </c>
      <c r="C16" s="35">
        <v>2084</v>
      </c>
      <c r="D16" s="35">
        <v>5622</v>
      </c>
      <c r="E16" s="35">
        <f>SUM(F16:G16)</f>
        <v>12</v>
      </c>
      <c r="F16" s="35">
        <f>SUM(I16,L16,O16)</f>
        <v>11</v>
      </c>
      <c r="G16" s="35">
        <f>SUM(J16,M16,P16)</f>
        <v>1</v>
      </c>
      <c r="H16" s="35">
        <f>SUM(I16:J16)</f>
        <v>1</v>
      </c>
      <c r="I16" s="35">
        <v>1</v>
      </c>
      <c r="J16" s="35">
        <v>0</v>
      </c>
      <c r="K16" s="35">
        <f>SUM(L16:M16)</f>
        <v>8</v>
      </c>
      <c r="L16" s="35">
        <v>7</v>
      </c>
      <c r="M16" s="35">
        <v>1</v>
      </c>
      <c r="N16" s="35">
        <f>SUM(O16:P16)</f>
        <v>3</v>
      </c>
      <c r="O16" s="35">
        <v>3</v>
      </c>
      <c r="P16" s="35">
        <v>0</v>
      </c>
      <c r="Q16" s="35">
        <f>SUM(R16:S16)</f>
        <v>87</v>
      </c>
      <c r="R16" s="35">
        <v>33</v>
      </c>
      <c r="S16" s="35">
        <v>54</v>
      </c>
      <c r="T16" s="69">
        <v>0</v>
      </c>
      <c r="U16" s="74" t="s">
        <v>8</v>
      </c>
      <c r="V16" s="26">
        <f>SUM(W16:X16)</f>
        <v>188231</v>
      </c>
      <c r="W16" s="26">
        <v>80000</v>
      </c>
      <c r="X16" s="36">
        <v>108231</v>
      </c>
      <c r="Y16" s="36">
        <f>SUM(Z16:AA16,AB16)</f>
        <v>0</v>
      </c>
      <c r="Z16" s="36">
        <v>0</v>
      </c>
      <c r="AA16" s="35">
        <v>0</v>
      </c>
      <c r="AB16" s="35">
        <v>0</v>
      </c>
      <c r="AC16" s="35">
        <v>0</v>
      </c>
      <c r="AD16" s="69">
        <v>86</v>
      </c>
      <c r="AE16" s="69">
        <v>0</v>
      </c>
      <c r="AF16" s="69">
        <v>0</v>
      </c>
      <c r="AG16" s="69">
        <v>1</v>
      </c>
      <c r="AH16" s="69">
        <v>0</v>
      </c>
      <c r="AI16" s="69">
        <v>1</v>
      </c>
      <c r="AJ16" s="36">
        <f>SUM(AK16:AL16)</f>
        <v>15</v>
      </c>
      <c r="AK16" s="69">
        <v>3</v>
      </c>
      <c r="AL16" s="69">
        <v>12</v>
      </c>
      <c r="AM16" s="69">
        <v>1</v>
      </c>
      <c r="AN16" s="69">
        <v>0</v>
      </c>
      <c r="AO16" s="110">
        <v>0</v>
      </c>
      <c r="AP16" s="110">
        <v>0</v>
      </c>
      <c r="AQ16" s="110">
        <v>754</v>
      </c>
    </row>
    <row r="17" spans="1:43" ht="22.35" customHeight="1">
      <c r="A17" s="14" t="s">
        <v>9</v>
      </c>
      <c r="B17" s="25">
        <v>1</v>
      </c>
      <c r="C17" s="35">
        <v>1637</v>
      </c>
      <c r="D17" s="35">
        <v>4256</v>
      </c>
      <c r="E17" s="35">
        <f>SUM(F17:G17)</f>
        <v>12</v>
      </c>
      <c r="F17" s="35">
        <f>SUM(I17,L17,O17)</f>
        <v>5</v>
      </c>
      <c r="G17" s="35">
        <f>SUM(J17,M17,P17)</f>
        <v>7</v>
      </c>
      <c r="H17" s="35">
        <f>SUM(I17:J17)</f>
        <v>1</v>
      </c>
      <c r="I17" s="35">
        <v>0</v>
      </c>
      <c r="J17" s="35">
        <v>1</v>
      </c>
      <c r="K17" s="35">
        <f>SUM(L17:M17)</f>
        <v>8</v>
      </c>
      <c r="L17" s="35">
        <v>3</v>
      </c>
      <c r="M17" s="35">
        <v>5</v>
      </c>
      <c r="N17" s="35">
        <f>SUM(O17:P17)</f>
        <v>3</v>
      </c>
      <c r="O17" s="35">
        <v>2</v>
      </c>
      <c r="P17" s="35">
        <v>1</v>
      </c>
      <c r="Q17" s="35">
        <f>SUM(R17:S17)</f>
        <v>78</v>
      </c>
      <c r="R17" s="35">
        <v>50</v>
      </c>
      <c r="S17" s="35">
        <v>28</v>
      </c>
      <c r="T17" s="69">
        <v>0</v>
      </c>
      <c r="U17" s="74" t="s">
        <v>9</v>
      </c>
      <c r="V17" s="26">
        <f>SUM(W17:X17)</f>
        <v>0</v>
      </c>
      <c r="W17" s="26">
        <v>0</v>
      </c>
      <c r="X17" s="36">
        <v>0</v>
      </c>
      <c r="Y17" s="36">
        <f>SUM(Z17:AA17,AB17)</f>
        <v>0</v>
      </c>
      <c r="Z17" s="36">
        <v>0</v>
      </c>
      <c r="AA17" s="35">
        <v>0</v>
      </c>
      <c r="AB17" s="35">
        <v>0</v>
      </c>
      <c r="AC17" s="35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36">
        <f>SUM(AK17:AL17)</f>
        <v>0</v>
      </c>
      <c r="AK17" s="69">
        <v>0</v>
      </c>
      <c r="AL17" s="69">
        <v>0</v>
      </c>
      <c r="AM17" s="69">
        <v>0</v>
      </c>
      <c r="AN17" s="69">
        <v>0</v>
      </c>
      <c r="AO17" s="110">
        <v>0</v>
      </c>
      <c r="AP17" s="110">
        <v>0</v>
      </c>
      <c r="AQ17" s="110">
        <v>0</v>
      </c>
    </row>
    <row r="18" spans="1:43" ht="22.35" customHeight="1">
      <c r="A18" s="14" t="s">
        <v>10</v>
      </c>
      <c r="B18" s="25">
        <v>1</v>
      </c>
      <c r="C18" s="35">
        <v>1249</v>
      </c>
      <c r="D18" s="35">
        <v>3279</v>
      </c>
      <c r="E18" s="35">
        <f>SUM(F18:G18)</f>
        <v>12</v>
      </c>
      <c r="F18" s="35">
        <f>SUM(I18,L18,O18)</f>
        <v>10</v>
      </c>
      <c r="G18" s="35">
        <f>SUM(J18,M18,P18)</f>
        <v>2</v>
      </c>
      <c r="H18" s="35">
        <f>SUM(I18:J18)</f>
        <v>1</v>
      </c>
      <c r="I18" s="35">
        <v>1</v>
      </c>
      <c r="J18" s="35">
        <v>0</v>
      </c>
      <c r="K18" s="35">
        <f>SUM(L18:M18)</f>
        <v>8</v>
      </c>
      <c r="L18" s="35">
        <v>6</v>
      </c>
      <c r="M18" s="35">
        <v>2</v>
      </c>
      <c r="N18" s="35">
        <f>SUM(O18:P18)</f>
        <v>3</v>
      </c>
      <c r="O18" s="35">
        <v>3</v>
      </c>
      <c r="P18" s="35">
        <v>0</v>
      </c>
      <c r="Q18" s="35">
        <f>SUM(R18:S18)</f>
        <v>84</v>
      </c>
      <c r="R18" s="35">
        <v>53</v>
      </c>
      <c r="S18" s="35">
        <v>31</v>
      </c>
      <c r="T18" s="69">
        <v>0</v>
      </c>
      <c r="U18" s="74" t="s">
        <v>10</v>
      </c>
      <c r="V18" s="26">
        <f>SUM(W18:X18)</f>
        <v>72025</v>
      </c>
      <c r="W18" s="26">
        <v>50000</v>
      </c>
      <c r="X18" s="36">
        <v>22025</v>
      </c>
      <c r="Y18" s="36">
        <f>SUM(Z18:AA18,AB18)</f>
        <v>0</v>
      </c>
      <c r="Z18" s="36">
        <v>0</v>
      </c>
      <c r="AA18" s="35">
        <v>0</v>
      </c>
      <c r="AB18" s="35">
        <v>0</v>
      </c>
      <c r="AC18" s="35">
        <v>0</v>
      </c>
      <c r="AD18" s="69">
        <v>40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36">
        <f>SUM(AK18:AL18)</f>
        <v>0</v>
      </c>
      <c r="AK18" s="69">
        <v>0</v>
      </c>
      <c r="AL18" s="69">
        <v>0</v>
      </c>
      <c r="AM18" s="69">
        <v>1</v>
      </c>
      <c r="AN18" s="69">
        <v>0</v>
      </c>
      <c r="AO18" s="110">
        <v>0</v>
      </c>
      <c r="AP18" s="110">
        <v>0</v>
      </c>
      <c r="AQ18" s="110">
        <v>482</v>
      </c>
    </row>
    <row r="19" spans="1:43" ht="22.35" customHeight="1">
      <c r="A19" s="14" t="s">
        <v>11</v>
      </c>
      <c r="B19" s="25">
        <v>1</v>
      </c>
      <c r="C19" s="35">
        <v>3009</v>
      </c>
      <c r="D19" s="35">
        <v>8335</v>
      </c>
      <c r="E19" s="35">
        <f>SUM(F19:G19)</f>
        <v>20</v>
      </c>
      <c r="F19" s="35">
        <f>SUM(I19,L19,O19)</f>
        <v>7</v>
      </c>
      <c r="G19" s="35">
        <f>SUM(J19,M19,P19)</f>
        <v>13</v>
      </c>
      <c r="H19" s="35">
        <f>SUM(I19:J19)</f>
        <v>1</v>
      </c>
      <c r="I19" s="35">
        <v>1</v>
      </c>
      <c r="J19" s="35">
        <v>0</v>
      </c>
      <c r="K19" s="35">
        <f>SUM(L19:M19)</f>
        <v>14</v>
      </c>
      <c r="L19" s="35">
        <v>6</v>
      </c>
      <c r="M19" s="35">
        <v>8</v>
      </c>
      <c r="N19" s="35">
        <f>SUM(O19:P19)</f>
        <v>5</v>
      </c>
      <c r="O19" s="35">
        <v>0</v>
      </c>
      <c r="P19" s="35">
        <v>5</v>
      </c>
      <c r="Q19" s="35">
        <f>SUM(R19:S19)</f>
        <v>217</v>
      </c>
      <c r="R19" s="35">
        <v>69</v>
      </c>
      <c r="S19" s="35">
        <v>148</v>
      </c>
      <c r="T19" s="69">
        <v>0</v>
      </c>
      <c r="U19" s="74" t="s">
        <v>11</v>
      </c>
      <c r="V19" s="26">
        <f>SUM(W19:X19)</f>
        <v>404641</v>
      </c>
      <c r="W19" s="26">
        <v>278052</v>
      </c>
      <c r="X19" s="36">
        <v>126589</v>
      </c>
      <c r="Y19" s="36">
        <f>SUM(Z19:AA19,AB19)</f>
        <v>0</v>
      </c>
      <c r="Z19" s="36">
        <v>0</v>
      </c>
      <c r="AA19" s="35">
        <v>0</v>
      </c>
      <c r="AB19" s="35">
        <v>0</v>
      </c>
      <c r="AC19" s="35">
        <v>0</v>
      </c>
      <c r="AD19" s="69">
        <v>71</v>
      </c>
      <c r="AE19" s="69">
        <v>0</v>
      </c>
      <c r="AF19" s="69">
        <v>6</v>
      </c>
      <c r="AG19" s="69">
        <v>0</v>
      </c>
      <c r="AH19" s="69">
        <v>1</v>
      </c>
      <c r="AI19" s="69">
        <v>1</v>
      </c>
      <c r="AJ19" s="36">
        <f>SUM(AK19:AL19)</f>
        <v>50</v>
      </c>
      <c r="AK19" s="69">
        <v>10</v>
      </c>
      <c r="AL19" s="69">
        <v>40</v>
      </c>
      <c r="AM19" s="69">
        <v>1</v>
      </c>
      <c r="AN19" s="69">
        <v>0</v>
      </c>
      <c r="AO19" s="110">
        <v>4</v>
      </c>
      <c r="AP19" s="110">
        <v>11151</v>
      </c>
      <c r="AQ19" s="110">
        <v>496</v>
      </c>
    </row>
    <row r="20" spans="1:43" ht="22.35" customHeight="1">
      <c r="A20" s="14" t="s">
        <v>12</v>
      </c>
      <c r="B20" s="25">
        <v>1</v>
      </c>
      <c r="C20" s="35">
        <v>972</v>
      </c>
      <c r="D20" s="35">
        <v>2320</v>
      </c>
      <c r="E20" s="35">
        <f>SUM(F20:G20)</f>
        <v>4</v>
      </c>
      <c r="F20" s="35">
        <f>SUM(I20,L20,O20)</f>
        <v>2</v>
      </c>
      <c r="G20" s="35">
        <f>SUM(J20,M20,P20)</f>
        <v>2</v>
      </c>
      <c r="H20" s="35">
        <f>SUM(I20:J20)</f>
        <v>1</v>
      </c>
      <c r="I20" s="35">
        <v>1</v>
      </c>
      <c r="J20" s="35">
        <v>0</v>
      </c>
      <c r="K20" s="35">
        <f>SUM(L20:M20)</f>
        <v>1</v>
      </c>
      <c r="L20" s="35">
        <v>0</v>
      </c>
      <c r="M20" s="35">
        <v>1</v>
      </c>
      <c r="N20" s="35">
        <f>SUM(O20:P20)</f>
        <v>2</v>
      </c>
      <c r="O20" s="35">
        <v>1</v>
      </c>
      <c r="P20" s="35">
        <v>1</v>
      </c>
      <c r="Q20" s="35">
        <f>SUM(R20:S20)</f>
        <v>2</v>
      </c>
      <c r="R20" s="35">
        <v>1</v>
      </c>
      <c r="S20" s="35">
        <v>1</v>
      </c>
      <c r="T20" s="69">
        <v>0</v>
      </c>
      <c r="U20" s="74" t="s">
        <v>12</v>
      </c>
      <c r="V20" s="26">
        <f>SUM(W20:X20)</f>
        <v>0</v>
      </c>
      <c r="W20" s="26">
        <v>0</v>
      </c>
      <c r="X20" s="36">
        <v>0</v>
      </c>
      <c r="Y20" s="36">
        <f>SUM(Z20:AA20,AB20)</f>
        <v>0</v>
      </c>
      <c r="Z20" s="36">
        <v>0</v>
      </c>
      <c r="AA20" s="35">
        <v>0</v>
      </c>
      <c r="AB20" s="35">
        <v>0</v>
      </c>
      <c r="AC20" s="35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36">
        <f>SUM(AK20:AL20)</f>
        <v>0</v>
      </c>
      <c r="AK20" s="69">
        <v>0</v>
      </c>
      <c r="AL20" s="69">
        <v>0</v>
      </c>
      <c r="AM20" s="69">
        <v>0</v>
      </c>
      <c r="AN20" s="69">
        <v>0</v>
      </c>
      <c r="AO20" s="110">
        <v>0</v>
      </c>
      <c r="AP20" s="110">
        <v>0</v>
      </c>
      <c r="AQ20" s="110">
        <v>0</v>
      </c>
    </row>
    <row r="21" spans="1:43" ht="22.35" customHeight="1">
      <c r="A21" s="14" t="s">
        <v>13</v>
      </c>
      <c r="B21" s="25">
        <v>1</v>
      </c>
      <c r="C21" s="35">
        <v>1609</v>
      </c>
      <c r="D21" s="35">
        <v>4417</v>
      </c>
      <c r="E21" s="35">
        <f>SUM(F21:G21)</f>
        <v>12</v>
      </c>
      <c r="F21" s="35">
        <f>SUM(I21,L21,O21)</f>
        <v>11</v>
      </c>
      <c r="G21" s="35">
        <f>SUM(J21,M21,P21)</f>
        <v>1</v>
      </c>
      <c r="H21" s="35">
        <f>SUM(I21:J21)</f>
        <v>1</v>
      </c>
      <c r="I21" s="35">
        <v>1</v>
      </c>
      <c r="J21" s="35">
        <v>0</v>
      </c>
      <c r="K21" s="35">
        <f>SUM(L21:M21)</f>
        <v>8</v>
      </c>
      <c r="L21" s="35">
        <v>8</v>
      </c>
      <c r="M21" s="35">
        <v>0</v>
      </c>
      <c r="N21" s="35">
        <f>SUM(O21:P21)</f>
        <v>3</v>
      </c>
      <c r="O21" s="35">
        <v>2</v>
      </c>
      <c r="P21" s="35">
        <v>1</v>
      </c>
      <c r="Q21" s="35">
        <f>SUM(R21:S21)</f>
        <v>40</v>
      </c>
      <c r="R21" s="35">
        <v>21</v>
      </c>
      <c r="S21" s="35">
        <v>19</v>
      </c>
      <c r="T21" s="69">
        <v>0</v>
      </c>
      <c r="U21" s="74" t="s">
        <v>13</v>
      </c>
      <c r="V21" s="26">
        <f>SUM(W21:X21)</f>
        <v>42450</v>
      </c>
      <c r="W21" s="26">
        <v>30000</v>
      </c>
      <c r="X21" s="36">
        <v>12450</v>
      </c>
      <c r="Y21" s="36">
        <f>SUM(Z21:AA21,AB21)</f>
        <v>0</v>
      </c>
      <c r="Z21" s="36">
        <v>0</v>
      </c>
      <c r="AA21" s="35">
        <v>0</v>
      </c>
      <c r="AB21" s="35">
        <v>0</v>
      </c>
      <c r="AC21" s="35">
        <v>0</v>
      </c>
      <c r="AD21" s="69">
        <v>40</v>
      </c>
      <c r="AE21" s="69">
        <v>0</v>
      </c>
      <c r="AF21" s="69">
        <v>1</v>
      </c>
      <c r="AG21" s="69">
        <v>0</v>
      </c>
      <c r="AH21" s="69">
        <v>0</v>
      </c>
      <c r="AI21" s="69">
        <v>1</v>
      </c>
      <c r="AJ21" s="36">
        <f>SUM(AK21:AL21)</f>
        <v>16</v>
      </c>
      <c r="AK21" s="69">
        <v>8</v>
      </c>
      <c r="AL21" s="69">
        <v>8</v>
      </c>
      <c r="AM21" s="69">
        <v>0</v>
      </c>
      <c r="AN21" s="69">
        <v>0</v>
      </c>
      <c r="AO21" s="110">
        <v>0</v>
      </c>
      <c r="AP21" s="110">
        <v>0</v>
      </c>
      <c r="AQ21" s="110">
        <v>40</v>
      </c>
    </row>
    <row r="22" spans="1:43" ht="22.35" customHeight="1">
      <c r="A22" s="14" t="s">
        <v>14</v>
      </c>
      <c r="B22" s="25">
        <v>1</v>
      </c>
      <c r="C22" s="35">
        <v>2629</v>
      </c>
      <c r="D22" s="35">
        <v>7902</v>
      </c>
      <c r="E22" s="35">
        <f>SUM(F22:G22)</f>
        <v>20</v>
      </c>
      <c r="F22" s="35">
        <f>SUM(I22,L22,O22)</f>
        <v>19</v>
      </c>
      <c r="G22" s="35">
        <f>SUM(J22,M22,P22)</f>
        <v>1</v>
      </c>
      <c r="H22" s="35">
        <f>SUM(I22:J22)</f>
        <v>1</v>
      </c>
      <c r="I22" s="35">
        <v>1</v>
      </c>
      <c r="J22" s="35">
        <v>0</v>
      </c>
      <c r="K22" s="35">
        <f>SUM(L22:M22)</f>
        <v>14</v>
      </c>
      <c r="L22" s="35">
        <v>13</v>
      </c>
      <c r="M22" s="35">
        <v>1</v>
      </c>
      <c r="N22" s="35">
        <f>SUM(O22:P22)</f>
        <v>5</v>
      </c>
      <c r="O22" s="35">
        <v>5</v>
      </c>
      <c r="P22" s="35">
        <v>0</v>
      </c>
      <c r="Q22" s="35">
        <f>SUM(R22:S22)</f>
        <v>332</v>
      </c>
      <c r="R22" s="35">
        <v>156</v>
      </c>
      <c r="S22" s="35">
        <v>176</v>
      </c>
      <c r="T22" s="69">
        <v>0</v>
      </c>
      <c r="U22" s="74" t="s">
        <v>14</v>
      </c>
      <c r="V22" s="26">
        <f>SUM(W22:X22)</f>
        <v>286077</v>
      </c>
      <c r="W22" s="26">
        <v>174448</v>
      </c>
      <c r="X22" s="36">
        <v>111629</v>
      </c>
      <c r="Y22" s="36">
        <f>SUM(Z22:AA22,AB22)</f>
        <v>0</v>
      </c>
      <c r="Z22" s="36">
        <v>0</v>
      </c>
      <c r="AA22" s="35">
        <v>0</v>
      </c>
      <c r="AB22" s="35">
        <v>0</v>
      </c>
      <c r="AC22" s="35">
        <v>0</v>
      </c>
      <c r="AD22" s="69">
        <v>253</v>
      </c>
      <c r="AE22" s="69">
        <v>0</v>
      </c>
      <c r="AF22" s="69">
        <v>1</v>
      </c>
      <c r="AG22" s="69">
        <v>0</v>
      </c>
      <c r="AH22" s="69">
        <v>0</v>
      </c>
      <c r="AI22" s="69">
        <v>1</v>
      </c>
      <c r="AJ22" s="36">
        <f>SUM(AK22:AL22)</f>
        <v>46</v>
      </c>
      <c r="AK22" s="69">
        <v>17</v>
      </c>
      <c r="AL22" s="69">
        <v>29</v>
      </c>
      <c r="AM22" s="69">
        <v>0</v>
      </c>
      <c r="AN22" s="69">
        <v>0</v>
      </c>
      <c r="AO22" s="110">
        <v>0</v>
      </c>
      <c r="AP22" s="110">
        <v>698</v>
      </c>
      <c r="AQ22" s="110">
        <v>1444</v>
      </c>
    </row>
    <row r="23" spans="1:43" ht="22.35" customHeight="1">
      <c r="A23" s="14" t="s">
        <v>15</v>
      </c>
      <c r="B23" s="25">
        <v>1</v>
      </c>
      <c r="C23" s="35">
        <v>995</v>
      </c>
      <c r="D23" s="35">
        <v>2143</v>
      </c>
      <c r="E23" s="35">
        <f>SUM(F23:G23)</f>
        <v>12</v>
      </c>
      <c r="F23" s="35">
        <f>SUM(I23,L23,O23)</f>
        <v>8</v>
      </c>
      <c r="G23" s="35">
        <f>SUM(J23,M23,P23)</f>
        <v>4</v>
      </c>
      <c r="H23" s="35">
        <f>SUM(I23:J23)</f>
        <v>1</v>
      </c>
      <c r="I23" s="35">
        <v>0</v>
      </c>
      <c r="J23" s="35">
        <v>1</v>
      </c>
      <c r="K23" s="35">
        <f>SUM(L23:M23)</f>
        <v>8</v>
      </c>
      <c r="L23" s="35">
        <v>6</v>
      </c>
      <c r="M23" s="35">
        <v>2</v>
      </c>
      <c r="N23" s="35">
        <f>SUM(O23:P23)</f>
        <v>3</v>
      </c>
      <c r="O23" s="35">
        <v>2</v>
      </c>
      <c r="P23" s="35">
        <v>1</v>
      </c>
      <c r="Q23" s="35">
        <f>SUM(R23:S23)</f>
        <v>30</v>
      </c>
      <c r="R23" s="35">
        <v>19</v>
      </c>
      <c r="S23" s="35">
        <v>11</v>
      </c>
      <c r="T23" s="69">
        <v>0</v>
      </c>
      <c r="U23" s="74" t="s">
        <v>15</v>
      </c>
      <c r="V23" s="26">
        <f>SUM(W23:X23)</f>
        <v>71100</v>
      </c>
      <c r="W23" s="26">
        <v>50000</v>
      </c>
      <c r="X23" s="36">
        <v>21100</v>
      </c>
      <c r="Y23" s="36">
        <f>SUM(Z23:AA23,AB23)</f>
        <v>0</v>
      </c>
      <c r="Z23" s="36">
        <v>0</v>
      </c>
      <c r="AA23" s="35">
        <v>0</v>
      </c>
      <c r="AB23" s="35">
        <v>0</v>
      </c>
      <c r="AC23" s="35">
        <v>0</v>
      </c>
      <c r="AD23" s="69">
        <v>42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36">
        <f>SUM(AK23:AL23)</f>
        <v>0</v>
      </c>
      <c r="AK23" s="69">
        <v>0</v>
      </c>
      <c r="AL23" s="69">
        <v>0</v>
      </c>
      <c r="AM23" s="69">
        <v>0</v>
      </c>
      <c r="AN23" s="69">
        <v>0</v>
      </c>
      <c r="AO23" s="110">
        <v>0</v>
      </c>
      <c r="AP23" s="110">
        <v>0</v>
      </c>
      <c r="AQ23" s="110">
        <v>242</v>
      </c>
    </row>
    <row r="24" spans="1:43" ht="21.75" customHeight="1">
      <c r="A24" s="14" t="s">
        <v>16</v>
      </c>
      <c r="B24" s="25">
        <v>1</v>
      </c>
      <c r="C24" s="35">
        <v>1851</v>
      </c>
      <c r="D24" s="35">
        <v>4799</v>
      </c>
      <c r="E24" s="35">
        <f>SUM(F24:G24)</f>
        <v>12</v>
      </c>
      <c r="F24" s="35">
        <f>SUM(I24,L24,O24)</f>
        <v>10</v>
      </c>
      <c r="G24" s="35">
        <f>SUM(J24,M24,P24)</f>
        <v>2</v>
      </c>
      <c r="H24" s="35">
        <f>SUM(I24:J24)</f>
        <v>1</v>
      </c>
      <c r="I24" s="35">
        <v>0</v>
      </c>
      <c r="J24" s="35">
        <v>1</v>
      </c>
      <c r="K24" s="35">
        <f>SUM(L24:M24)</f>
        <v>8</v>
      </c>
      <c r="L24" s="35">
        <v>7</v>
      </c>
      <c r="M24" s="35">
        <v>1</v>
      </c>
      <c r="N24" s="35">
        <f>SUM(O24:P24)</f>
        <v>3</v>
      </c>
      <c r="O24" s="35">
        <v>3</v>
      </c>
      <c r="P24" s="35">
        <v>0</v>
      </c>
      <c r="Q24" s="35">
        <f>SUM(R24:S24)</f>
        <v>80</v>
      </c>
      <c r="R24" s="35">
        <v>50</v>
      </c>
      <c r="S24" s="35">
        <v>30</v>
      </c>
      <c r="T24" s="69">
        <v>0</v>
      </c>
      <c r="U24" s="74" t="s">
        <v>16</v>
      </c>
      <c r="V24" s="26">
        <f>SUM(W24:X24)</f>
        <v>231365</v>
      </c>
      <c r="W24" s="87">
        <v>162000</v>
      </c>
      <c r="X24" s="91">
        <v>69365</v>
      </c>
      <c r="Y24" s="36">
        <f>SUM(Z24:AA24,AB24)</f>
        <v>0</v>
      </c>
      <c r="Z24" s="91">
        <v>0</v>
      </c>
      <c r="AA24" s="99">
        <v>0</v>
      </c>
      <c r="AB24" s="99">
        <v>0</v>
      </c>
      <c r="AC24" s="99">
        <v>0</v>
      </c>
      <c r="AD24" s="103">
        <v>73</v>
      </c>
      <c r="AE24" s="103">
        <v>0</v>
      </c>
      <c r="AF24" s="103">
        <v>0</v>
      </c>
      <c r="AG24" s="103">
        <v>0</v>
      </c>
      <c r="AH24" s="103">
        <v>0</v>
      </c>
      <c r="AI24" s="103">
        <v>1</v>
      </c>
      <c r="AJ24" s="36">
        <f>SUM(AK24:AL24)</f>
        <v>19</v>
      </c>
      <c r="AK24" s="103">
        <v>5</v>
      </c>
      <c r="AL24" s="103">
        <v>14</v>
      </c>
      <c r="AM24" s="103">
        <v>1</v>
      </c>
      <c r="AN24" s="103">
        <v>0</v>
      </c>
      <c r="AO24" s="111">
        <v>0</v>
      </c>
      <c r="AP24" s="111">
        <v>224</v>
      </c>
      <c r="AQ24" s="111">
        <v>392</v>
      </c>
    </row>
    <row r="25" spans="1:43" ht="21.75" customHeight="1">
      <c r="A25" s="14" t="s">
        <v>17</v>
      </c>
      <c r="B25" s="26">
        <v>1</v>
      </c>
      <c r="C25" s="36">
        <v>1963</v>
      </c>
      <c r="D25" s="36">
        <v>4634</v>
      </c>
      <c r="E25" s="36">
        <f>SUM(F25:G25)</f>
        <v>12</v>
      </c>
      <c r="F25" s="36">
        <f>SUM(I25,L25,O25)</f>
        <v>5</v>
      </c>
      <c r="G25" s="36">
        <f>SUM(J25,M25,P25)</f>
        <v>7</v>
      </c>
      <c r="H25" s="36">
        <f>SUM(I25:J25)</f>
        <v>1</v>
      </c>
      <c r="I25" s="36">
        <v>1</v>
      </c>
      <c r="J25" s="36">
        <v>0</v>
      </c>
      <c r="K25" s="36">
        <f>SUM(L25:M25)</f>
        <v>8</v>
      </c>
      <c r="L25" s="36">
        <v>4</v>
      </c>
      <c r="M25" s="36">
        <v>4</v>
      </c>
      <c r="N25" s="36">
        <f>SUM(O25:P25)</f>
        <v>3</v>
      </c>
      <c r="O25" s="36">
        <v>0</v>
      </c>
      <c r="P25" s="36">
        <v>3</v>
      </c>
      <c r="Q25" s="36">
        <f>SUM(R25:S25)</f>
        <v>38</v>
      </c>
      <c r="R25" s="36">
        <v>17</v>
      </c>
      <c r="S25" s="36">
        <v>21</v>
      </c>
      <c r="T25" s="36">
        <v>0</v>
      </c>
      <c r="U25" s="75" t="s">
        <v>17</v>
      </c>
      <c r="V25" s="25">
        <f>SUM(W25:X25)</f>
        <v>93858</v>
      </c>
      <c r="W25" s="36">
        <v>50000</v>
      </c>
      <c r="X25" s="36">
        <v>43858</v>
      </c>
      <c r="Y25" s="36">
        <f>SUM(Z25:AA25,AB25)</f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80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f>SUM(AK25:AL25)</f>
        <v>13</v>
      </c>
      <c r="AK25" s="36">
        <v>4</v>
      </c>
      <c r="AL25" s="36">
        <v>9</v>
      </c>
      <c r="AM25" s="36">
        <v>1</v>
      </c>
      <c r="AN25" s="36">
        <v>0</v>
      </c>
      <c r="AO25" s="36">
        <v>0</v>
      </c>
      <c r="AP25" s="114">
        <v>0</v>
      </c>
      <c r="AQ25" s="114">
        <v>670</v>
      </c>
    </row>
    <row r="26" spans="1:43" ht="22.35" customHeight="1">
      <c r="A26" s="14" t="s">
        <v>18</v>
      </c>
      <c r="B26" s="27">
        <v>1</v>
      </c>
      <c r="C26" s="37">
        <v>907</v>
      </c>
      <c r="D26" s="37">
        <v>2572</v>
      </c>
      <c r="E26" s="35">
        <f>SUM(F26:G26)</f>
        <v>12</v>
      </c>
      <c r="F26" s="35">
        <f>SUM(I26,L26,O26)</f>
        <v>5</v>
      </c>
      <c r="G26" s="35">
        <f>SUM(J26,M26,P26)</f>
        <v>7</v>
      </c>
      <c r="H26" s="35">
        <f>SUM(I26:J26)</f>
        <v>1</v>
      </c>
      <c r="I26" s="37">
        <v>0</v>
      </c>
      <c r="J26" s="37">
        <v>1</v>
      </c>
      <c r="K26" s="35">
        <f>SUM(L26:M26)</f>
        <v>8</v>
      </c>
      <c r="L26" s="37">
        <v>4</v>
      </c>
      <c r="M26" s="37">
        <v>4</v>
      </c>
      <c r="N26" s="35">
        <f>SUM(O26:P26)</f>
        <v>3</v>
      </c>
      <c r="O26" s="51">
        <v>1</v>
      </c>
      <c r="P26" s="51">
        <v>2</v>
      </c>
      <c r="Q26" s="35">
        <f>SUM(R26:S26)</f>
        <v>130</v>
      </c>
      <c r="R26" s="51">
        <v>46</v>
      </c>
      <c r="S26" s="51">
        <v>84</v>
      </c>
      <c r="T26" s="70">
        <v>0</v>
      </c>
      <c r="U26" s="76" t="s">
        <v>18</v>
      </c>
      <c r="V26" s="25">
        <f>SUM(W26:X26)</f>
        <v>134487</v>
      </c>
      <c r="W26" s="88">
        <v>80000</v>
      </c>
      <c r="X26" s="88">
        <v>54487</v>
      </c>
      <c r="Y26" s="36">
        <f>SUM(Z26:AA26,AB26)</f>
        <v>0</v>
      </c>
      <c r="Z26" s="97">
        <v>0</v>
      </c>
      <c r="AA26" s="51">
        <v>0</v>
      </c>
      <c r="AB26" s="51">
        <v>0</v>
      </c>
      <c r="AC26" s="51">
        <v>0</v>
      </c>
      <c r="AD26" s="97">
        <v>126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36">
        <f>SUM(AK26:AL26)</f>
        <v>0</v>
      </c>
      <c r="AK26" s="97">
        <v>0</v>
      </c>
      <c r="AL26" s="97">
        <v>0</v>
      </c>
      <c r="AM26" s="97">
        <v>0</v>
      </c>
      <c r="AN26" s="97">
        <v>0</v>
      </c>
      <c r="AO26" s="112">
        <v>0</v>
      </c>
      <c r="AP26" s="112">
        <v>0</v>
      </c>
      <c r="AQ26" s="112">
        <v>732</v>
      </c>
    </row>
    <row r="27" spans="1:43" ht="22.35" customHeight="1">
      <c r="A27" s="14" t="s">
        <v>19</v>
      </c>
      <c r="B27" s="27">
        <v>1</v>
      </c>
      <c r="C27" s="37">
        <v>1643</v>
      </c>
      <c r="D27" s="37">
        <v>3509</v>
      </c>
      <c r="E27" s="35">
        <f>SUM(F27:G27)</f>
        <v>12</v>
      </c>
      <c r="F27" s="35">
        <f>SUM(I27,L27,O27)</f>
        <v>7</v>
      </c>
      <c r="G27" s="35">
        <f>SUM(J27,M27,P27)</f>
        <v>5</v>
      </c>
      <c r="H27" s="35">
        <f>SUM(I27:J27)</f>
        <v>1</v>
      </c>
      <c r="I27" s="37">
        <v>0</v>
      </c>
      <c r="J27" s="37">
        <v>1</v>
      </c>
      <c r="K27" s="35">
        <f>SUM(L27:M27)</f>
        <v>8</v>
      </c>
      <c r="L27" s="37">
        <v>4</v>
      </c>
      <c r="M27" s="37">
        <v>4</v>
      </c>
      <c r="N27" s="35">
        <f>SUM(O27:P27)</f>
        <v>3</v>
      </c>
      <c r="O27" s="51">
        <v>3</v>
      </c>
      <c r="P27" s="51">
        <v>0</v>
      </c>
      <c r="Q27" s="35">
        <f>SUM(R27:S27)</f>
        <v>53</v>
      </c>
      <c r="R27" s="51">
        <v>27</v>
      </c>
      <c r="S27" s="51">
        <v>26</v>
      </c>
      <c r="T27" s="70">
        <v>0</v>
      </c>
      <c r="U27" s="76" t="s">
        <v>19</v>
      </c>
      <c r="V27" s="83">
        <f>SUM(W27:X27)</f>
        <v>190910</v>
      </c>
      <c r="W27" s="89">
        <v>127000</v>
      </c>
      <c r="X27" s="89">
        <v>63910</v>
      </c>
      <c r="Y27" s="36">
        <f>SUM(Z27:AA27,AB27)</f>
        <v>0</v>
      </c>
      <c r="Z27" s="98">
        <v>0</v>
      </c>
      <c r="AA27" s="51">
        <v>0</v>
      </c>
      <c r="AB27" s="51">
        <v>0</v>
      </c>
      <c r="AC27" s="51">
        <v>0</v>
      </c>
      <c r="AD27" s="97">
        <v>56</v>
      </c>
      <c r="AE27" s="97">
        <v>0</v>
      </c>
      <c r="AF27" s="97">
        <v>4</v>
      </c>
      <c r="AG27" s="97">
        <v>1</v>
      </c>
      <c r="AH27" s="97">
        <v>1</v>
      </c>
      <c r="AI27" s="97">
        <v>1</v>
      </c>
      <c r="AJ27" s="36">
        <f>SUM(AK27:AL27)</f>
        <v>25</v>
      </c>
      <c r="AK27" s="97">
        <v>5</v>
      </c>
      <c r="AL27" s="97">
        <v>20</v>
      </c>
      <c r="AM27" s="97">
        <v>0</v>
      </c>
      <c r="AN27" s="97">
        <v>0</v>
      </c>
      <c r="AO27" s="112">
        <v>0</v>
      </c>
      <c r="AP27" s="112">
        <v>520</v>
      </c>
      <c r="AQ27" s="112">
        <v>440</v>
      </c>
    </row>
    <row r="28" spans="1:43" ht="22.35" customHeight="1">
      <c r="A28" s="14" t="s">
        <v>20</v>
      </c>
      <c r="B28" s="27">
        <v>1</v>
      </c>
      <c r="C28" s="37">
        <v>890</v>
      </c>
      <c r="D28" s="37">
        <v>1931</v>
      </c>
      <c r="E28" s="35">
        <f>SUM(F28:G28)</f>
        <v>12</v>
      </c>
      <c r="F28" s="35">
        <f>SUM(I28,L28,O28)</f>
        <v>4</v>
      </c>
      <c r="G28" s="35">
        <f>SUM(J28,M28,P28)</f>
        <v>8</v>
      </c>
      <c r="H28" s="35">
        <f>SUM(I28:J28)</f>
        <v>1</v>
      </c>
      <c r="I28" s="37">
        <v>1</v>
      </c>
      <c r="J28" s="37">
        <v>0</v>
      </c>
      <c r="K28" s="35">
        <f>SUM(L28:M28)</f>
        <v>8</v>
      </c>
      <c r="L28" s="37">
        <v>2</v>
      </c>
      <c r="M28" s="37">
        <v>6</v>
      </c>
      <c r="N28" s="35">
        <f>SUM(O28:P28)</f>
        <v>3</v>
      </c>
      <c r="O28" s="51">
        <v>1</v>
      </c>
      <c r="P28" s="51">
        <v>2</v>
      </c>
      <c r="Q28" s="35">
        <f>SUM(R28:S28)</f>
        <v>31</v>
      </c>
      <c r="R28" s="51">
        <v>9</v>
      </c>
      <c r="S28" s="51">
        <v>22</v>
      </c>
      <c r="T28" s="70">
        <v>0</v>
      </c>
      <c r="U28" s="76" t="s">
        <v>20</v>
      </c>
      <c r="V28" s="83">
        <f>SUM(W28:X28)</f>
        <v>110600</v>
      </c>
      <c r="W28" s="89">
        <v>50000</v>
      </c>
      <c r="X28" s="89">
        <v>60600</v>
      </c>
      <c r="Y28" s="36">
        <f>SUM(Z28:AA28,AB28)</f>
        <v>0</v>
      </c>
      <c r="Z28" s="98">
        <v>0</v>
      </c>
      <c r="AA28" s="51">
        <v>0</v>
      </c>
      <c r="AB28" s="51">
        <v>0</v>
      </c>
      <c r="AC28" s="51">
        <v>0</v>
      </c>
      <c r="AD28" s="97">
        <v>84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36">
        <f>SUM(AK28:AL28)</f>
        <v>0</v>
      </c>
      <c r="AK28" s="97">
        <v>0</v>
      </c>
      <c r="AL28" s="97">
        <v>0</v>
      </c>
      <c r="AM28" s="97">
        <v>0</v>
      </c>
      <c r="AN28" s="97">
        <v>0</v>
      </c>
      <c r="AO28" s="112">
        <v>0</v>
      </c>
      <c r="AP28" s="112">
        <v>0</v>
      </c>
      <c r="AQ28" s="112">
        <v>284</v>
      </c>
    </row>
    <row r="29" spans="1:43" ht="15">
      <c r="A29" s="15" t="s">
        <v>21</v>
      </c>
      <c r="B29" s="28" t="s">
        <v>24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15" t="s">
        <v>21</v>
      </c>
      <c r="Y29" s="95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ht="15">
      <c r="A30" s="1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16"/>
      <c r="Q30" s="29"/>
      <c r="R30" s="29"/>
      <c r="S30" s="29"/>
      <c r="T30" s="29"/>
      <c r="U30" s="77"/>
      <c r="V30" s="84"/>
      <c r="W30" s="29"/>
      <c r="X30" s="92" t="s">
        <v>45</v>
      </c>
      <c r="Y30" s="96"/>
      <c r="Z30" s="84"/>
      <c r="AA30" s="100"/>
      <c r="AB30" s="29"/>
      <c r="AC30" s="29"/>
      <c r="AD30" s="92" t="s">
        <v>57</v>
      </c>
      <c r="AE30" s="29"/>
      <c r="AF30" s="84"/>
      <c r="AG30" s="29"/>
      <c r="AH30" s="96" t="s">
        <v>63</v>
      </c>
      <c r="AI30" s="29"/>
      <c r="AJ30" s="29"/>
      <c r="AK30" s="29"/>
      <c r="AL30" s="29"/>
      <c r="AM30" s="108" t="s">
        <v>69</v>
      </c>
      <c r="AN30" s="108"/>
      <c r="AO30" s="29"/>
      <c r="AP30" s="29"/>
      <c r="AQ30" s="109"/>
    </row>
    <row r="31" spans="1:40" ht="15">
      <c r="A31" s="17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54"/>
      <c r="Q31" s="29"/>
      <c r="R31" s="29"/>
      <c r="S31" s="29"/>
      <c r="T31" s="29"/>
      <c r="U31" s="77"/>
      <c r="V31" s="84"/>
      <c r="W31" s="29"/>
      <c r="X31" s="92"/>
      <c r="Y31" s="96"/>
      <c r="Z31" s="84"/>
      <c r="AA31" s="100"/>
      <c r="AB31" s="29"/>
      <c r="AC31" s="29"/>
      <c r="AD31" s="92"/>
      <c r="AE31" s="29"/>
      <c r="AF31" s="84"/>
      <c r="AG31" s="104"/>
      <c r="AH31" s="96" t="s">
        <v>64</v>
      </c>
      <c r="AI31" s="29"/>
      <c r="AJ31" s="29"/>
      <c r="AK31" s="29"/>
      <c r="AL31" s="29"/>
      <c r="AM31" s="108"/>
      <c r="AN31" s="108"/>
    </row>
    <row r="32" spans="21:43" ht="15">
      <c r="U32" s="77"/>
      <c r="V32" s="29"/>
      <c r="W32" s="29"/>
      <c r="X32" s="29"/>
      <c r="Y32" s="29"/>
      <c r="Z32" s="77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109" t="s">
        <v>70</v>
      </c>
      <c r="AN32" s="109"/>
      <c r="AO32" s="109"/>
      <c r="AP32" s="109"/>
      <c r="AQ32" s="109"/>
    </row>
    <row r="33" spans="21:26" ht="15">
      <c r="U33" s="77"/>
      <c r="V33" s="29"/>
      <c r="W33" s="29"/>
      <c r="X33" s="77" t="s">
        <v>46</v>
      </c>
      <c r="Y33" s="29"/>
      <c r="Z33" s="77"/>
    </row>
    <row r="34" spans="21:26" ht="15">
      <c r="U34" s="77"/>
      <c r="V34" s="29"/>
      <c r="W34" s="29"/>
      <c r="X34" s="77" t="s">
        <v>47</v>
      </c>
      <c r="Y34" s="29"/>
      <c r="Z34" s="77"/>
    </row>
    <row r="35" spans="21:26" ht="15">
      <c r="U35" s="77"/>
      <c r="V35" s="29"/>
      <c r="W35" s="29"/>
      <c r="X35" s="77" t="s">
        <v>48</v>
      </c>
      <c r="Y35" s="29"/>
      <c r="Z35" s="77"/>
    </row>
    <row r="1048574" ht="22.35" customHeight="1"/>
    <row r="1048575" ht="22.35" customHeight="1"/>
    <row r="1048576" ht="22.35" customHeight="1"/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AM32:AQ32"/>
    <mergeCell ref="AM30:AN31"/>
    <mergeCell ref="AD30:AD31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X30:X31"/>
    <mergeCell ref="AP10:AP12"/>
    <mergeCell ref="AQ10:AQ12"/>
    <mergeCell ref="AI11:AI12"/>
    <mergeCell ref="AJ11:AL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