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<sst xmlns="http://schemas.openxmlformats.org/spreadsheetml/2006/main" count="83" uniqueCount="50">
  <si>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</si>
  <si>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</si>
  <si>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</si>
  <si>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中華民國110年7月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</si>
  <si>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</si>
  <si>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</si>
  <si>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</si>
  <si>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</si>
  <si>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</si>
  <si>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</si>
  <si>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</si>
  <si>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</si>
  <si>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</si>
  <si>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</si>
  <si>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</si>
  <si>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</si>
  <si>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</si>
  <si>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</si>
  <si>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</si>
  <si>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</si>
  <si>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</si>
  <si>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</si>
  <si>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</si>
  <si>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</si>
  <si>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</si>
  <si>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</si>
  <si>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</si>
  <si>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</si>
  <si>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</si>
  <si>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</si>
  <si>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</si>
  <si>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</si>
  <si>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</si>
  <si>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</si>
  <si>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</si>
  <si>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</si>
  <si>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</si>
  <si>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</si>
  <si>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</si>
  <si>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</si>
  <si>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</si>
  <si>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</si>
  <si>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</si>
  <si>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中華民國110年8月3日編製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</si>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</sst>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_(* #,##0_);_(* \(#,##0\);_(* &quot;-&quot;??_);_(@_)"/>
    <numFmt numFmtId="192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91" fontId="3" fillId="0" borderId="1" xfId="22" applyNumberFormat="1" applyFont="1" applyBorder="1" applyAlignment="1">
      <alignment horizontal="center" vertical="center"/>
    </xf>
    <xf numFmtId="192" fontId="3" fillId="3" borderId="8" xfId="20" applyNumberFormat="1" applyFont="1" applyFill="1" applyBorder="1" applyAlignment="1">
      <alignment horizontal="center" vertical="center"/>
    </xf>
    <xf numFmtId="192" fontId="3" fillId="0" borderId="8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2" fontId="3" fillId="3" borderId="6" xfId="20" applyNumberFormat="1" applyFont="1" applyFill="1" applyBorder="1" applyAlignment="1">
      <alignment horizontal="center" vertical="center"/>
    </xf>
    <xf numFmtId="192" fontId="3" fillId="0" borderId="6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189" fontId="3" fillId="0" borderId="8" xfId="22" applyNumberFormat="1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H10" sqref="H10"/>
    </sheetView>
  </sheetViews>
  <sheetFormatPr defaultColWidth="9.00390625" defaultRowHeight="15"/>
  <cols>
    <col min="1" max="1" width="14.28125" style="0" customWidth="1"/>
    <col min="2" max="2" width="8.2812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9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5" t="s">
        <v>44</v>
      </c>
      <c r="Q1" s="75"/>
      <c r="R1" s="75"/>
      <c r="S1" s="17"/>
      <c r="T1" s="17"/>
    </row>
    <row r="2" spans="1:20" ht="15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8"/>
      <c r="M2" s="31" t="s">
        <v>37</v>
      </c>
      <c r="N2" s="31"/>
      <c r="O2" s="31"/>
      <c r="P2" s="76" t="s">
        <v>45</v>
      </c>
      <c r="Q2" s="76"/>
      <c r="R2" s="76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/>
      <c r="T3" s="90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 t="s">
        <v>48</v>
      </c>
      <c r="S4" s="91"/>
    </row>
    <row r="5" spans="1:20" ht="20.45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87"/>
      <c r="S6" s="20"/>
      <c r="T6" s="20"/>
      <c r="U6" s="17"/>
      <c r="V6" s="17"/>
    </row>
    <row r="7" spans="1:22" ht="9.6" customHeight="1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1"/>
      <c r="N7" s="56" t="s">
        <v>7</v>
      </c>
      <c r="O7" s="67" t="s">
        <v>42</v>
      </c>
      <c r="P7" s="77"/>
      <c r="Q7" s="82" t="s">
        <v>46</v>
      </c>
      <c r="R7" s="67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1"/>
      <c r="N8" s="57"/>
      <c r="O8" s="68"/>
      <c r="P8" s="78"/>
      <c r="Q8" s="83"/>
      <c r="R8" s="68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47" t="s">
        <v>26</v>
      </c>
      <c r="N9" s="58"/>
      <c r="O9" s="69"/>
      <c r="P9" s="79"/>
      <c r="Q9" s="84"/>
      <c r="R9" s="69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20</v>
      </c>
      <c r="D10" s="31" t="s">
        <v>20</v>
      </c>
      <c r="E10" s="40">
        <f>SUM(F10:G10)</f>
        <v>187</v>
      </c>
      <c r="F10" s="42">
        <f>SUM(H10,J10,L10)</f>
        <v>161</v>
      </c>
      <c r="G10" s="42">
        <f>SUM(I10,K10,M10)</f>
        <v>26</v>
      </c>
      <c r="H10" s="44">
        <v>124</v>
      </c>
      <c r="I10" s="31">
        <v>26</v>
      </c>
      <c r="J10" s="31">
        <v>37</v>
      </c>
      <c r="K10" s="25">
        <v>0</v>
      </c>
      <c r="L10" s="25">
        <v>0</v>
      </c>
      <c r="M10" s="52">
        <v>0</v>
      </c>
      <c r="N10" s="59">
        <f>SUM(O10:R10)</f>
        <v>30</v>
      </c>
      <c r="O10" s="11">
        <v>30</v>
      </c>
      <c r="P10" s="31"/>
      <c r="Q10" s="25">
        <v>0</v>
      </c>
      <c r="R10" s="52"/>
      <c r="S10" s="20"/>
      <c r="T10" s="20"/>
      <c r="U10" s="14"/>
      <c r="V10" s="14"/>
    </row>
    <row r="11" spans="1:22" ht="11.65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3"/>
      <c r="U11" s="17"/>
      <c r="V11" s="17"/>
    </row>
    <row r="12" spans="1:22" ht="15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5"/>
      <c r="O12" s="55"/>
      <c r="P12" s="23"/>
      <c r="Q12" s="23"/>
      <c r="R12" s="87"/>
      <c r="S12" s="92"/>
      <c r="T12" s="92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1"/>
      <c r="N13" s="60" t="s">
        <v>39</v>
      </c>
      <c r="O13" s="70"/>
      <c r="P13" s="11" t="s">
        <v>7</v>
      </c>
      <c r="Q13" s="31" t="s">
        <v>42</v>
      </c>
      <c r="R13" s="47" t="s">
        <v>46</v>
      </c>
      <c r="S13" s="17"/>
    </row>
    <row r="14" spans="1:19" ht="19.15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1"/>
      <c r="N14" s="60"/>
      <c r="O14" s="70"/>
      <c r="P14" s="11"/>
      <c r="Q14" s="31"/>
      <c r="R14" s="47"/>
      <c r="S14" s="17"/>
    </row>
    <row r="15" spans="1:19" ht="18" customHeight="1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47" t="s">
        <v>26</v>
      </c>
      <c r="N15" s="61" t="s">
        <v>23</v>
      </c>
      <c r="O15" s="71" t="s">
        <v>26</v>
      </c>
      <c r="P15" s="11"/>
      <c r="Q15" s="31"/>
      <c r="R15" s="82"/>
      <c r="S15" s="17"/>
    </row>
    <row r="16" spans="1:19" ht="22.5" customHeight="1">
      <c r="A16" s="11" t="s">
        <v>7</v>
      </c>
      <c r="B16" s="28">
        <f>SUM(D16,F16)</f>
        <v>149</v>
      </c>
      <c r="C16" s="28"/>
      <c r="D16" s="36">
        <f>H16+J16</f>
        <v>126</v>
      </c>
      <c r="E16" s="36"/>
      <c r="F16" s="37">
        <f>SUM(F17:G18)</f>
        <v>23</v>
      </c>
      <c r="G16" s="41"/>
      <c r="H16" s="42">
        <f>H17+H18</f>
        <v>102</v>
      </c>
      <c r="I16" s="42">
        <f>SUM(I17:I18)</f>
        <v>23</v>
      </c>
      <c r="J16" s="42">
        <f>SUM(J17:J18)</f>
        <v>24</v>
      </c>
      <c r="K16" s="42">
        <f>SUM(K17:K18)</f>
        <v>0</v>
      </c>
      <c r="L16" s="42">
        <f>SUM(L17:L18)</f>
        <v>0</v>
      </c>
      <c r="M16" s="53">
        <f>SUM(M17:M18)</f>
        <v>0</v>
      </c>
      <c r="N16" s="62">
        <f>SUM(N17:N18)</f>
        <v>2</v>
      </c>
      <c r="O16" s="53">
        <f>SUM(O17:O18)</f>
        <v>0</v>
      </c>
      <c r="P16" s="62">
        <f>SUM(P17:P18)</f>
        <v>26</v>
      </c>
      <c r="Q16" s="85">
        <f>SUM(Q17:Q18)</f>
        <v>26</v>
      </c>
      <c r="R16" s="85">
        <f>SUM(R17:R18)</f>
        <v>0</v>
      </c>
      <c r="S16" s="68"/>
    </row>
    <row r="17" spans="1:20" ht="22.5" customHeight="1">
      <c r="A17" s="11" t="s">
        <v>8</v>
      </c>
      <c r="B17" s="28">
        <f>SUM(D17,F17)</f>
        <v>106</v>
      </c>
      <c r="C17" s="28"/>
      <c r="D17" s="37">
        <f>H17+J17+L17</f>
        <v>99</v>
      </c>
      <c r="E17" s="41"/>
      <c r="F17" s="37">
        <f>I17+K17+M17</f>
        <v>7</v>
      </c>
      <c r="G17" s="41"/>
      <c r="H17" s="31">
        <v>75</v>
      </c>
      <c r="I17" s="31">
        <v>7</v>
      </c>
      <c r="J17" s="31">
        <v>24</v>
      </c>
      <c r="K17" s="25">
        <v>0</v>
      </c>
      <c r="L17" s="25">
        <v>0</v>
      </c>
      <c r="M17" s="54">
        <v>0</v>
      </c>
      <c r="N17" s="63">
        <v>1</v>
      </c>
      <c r="O17" s="54">
        <v>0</v>
      </c>
      <c r="P17" s="62">
        <f>Q17</f>
        <v>6</v>
      </c>
      <c r="Q17" s="31">
        <v>6</v>
      </c>
      <c r="R17" s="88">
        <v>0</v>
      </c>
      <c r="S17" s="93"/>
      <c r="T17" t="s">
        <v>49</v>
      </c>
    </row>
    <row r="18" spans="1:18" ht="22.5" customHeight="1">
      <c r="A18" s="11" t="s">
        <v>9</v>
      </c>
      <c r="B18" s="28">
        <f>SUM(D18,F18)</f>
        <v>43</v>
      </c>
      <c r="C18" s="28"/>
      <c r="D18" s="37">
        <f>H18+J18+L18</f>
        <v>27</v>
      </c>
      <c r="E18" s="41"/>
      <c r="F18" s="37">
        <f>I18+K18+M18</f>
        <v>16</v>
      </c>
      <c r="G18" s="41"/>
      <c r="H18" s="31">
        <v>27</v>
      </c>
      <c r="I18" s="31">
        <v>16</v>
      </c>
      <c r="J18" s="25">
        <v>0</v>
      </c>
      <c r="K18" s="25">
        <v>0</v>
      </c>
      <c r="L18" s="25">
        <v>0</v>
      </c>
      <c r="M18" s="25">
        <v>0</v>
      </c>
      <c r="N18" s="61">
        <v>1</v>
      </c>
      <c r="O18" s="54">
        <v>0</v>
      </c>
      <c r="P18" s="62">
        <f>Q18</f>
        <v>20</v>
      </c>
      <c r="Q18" s="31">
        <v>20</v>
      </c>
      <c r="R18" s="88">
        <v>0</v>
      </c>
    </row>
    <row r="19" spans="1:18" ht="12.4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5"/>
      <c r="O21" s="55"/>
      <c r="P21" s="55"/>
      <c r="Q21" s="23"/>
      <c r="R21" s="87"/>
      <c r="S21" s="17"/>
      <c r="T21" s="17"/>
      <c r="U21" s="30"/>
    </row>
    <row r="22" spans="1:21" ht="33.2" customHeight="1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1" t="s">
        <v>38</v>
      </c>
      <c r="N22" s="64" t="s">
        <v>40</v>
      </c>
      <c r="O22" s="72"/>
      <c r="P22" s="16"/>
      <c r="Q22" s="72" t="s">
        <v>47</v>
      </c>
      <c r="R22" s="72"/>
      <c r="S22" s="17"/>
      <c r="T22" s="17"/>
      <c r="U22" s="68"/>
    </row>
    <row r="23" spans="1:21" ht="22.5" customHeight="1">
      <c r="A23" s="11" t="s">
        <v>7</v>
      </c>
      <c r="B23" s="29">
        <f>SUM(B24:B25)</f>
        <v>91</v>
      </c>
      <c r="C23" s="32">
        <f>SUM(C24:D25)</f>
        <v>11</v>
      </c>
      <c r="D23" s="38"/>
      <c r="E23" s="32">
        <f>SUM(E24:G25)</f>
        <v>19</v>
      </c>
      <c r="F23" s="43"/>
      <c r="G23" s="38"/>
      <c r="H23" s="29">
        <f>SUM(H24:H25)</f>
        <v>3</v>
      </c>
      <c r="I23" s="32">
        <f>SUM(I24:J25)</f>
        <v>42</v>
      </c>
      <c r="J23" s="38"/>
      <c r="K23" s="45">
        <f>SUM(K24:L25)</f>
        <v>2</v>
      </c>
      <c r="L23" s="49"/>
      <c r="M23" s="32">
        <f>SUM(M24:M25)</f>
        <v>14</v>
      </c>
      <c r="N23" s="65">
        <f>SUM(N24:P25)</f>
        <v>91</v>
      </c>
      <c r="O23" s="73"/>
      <c r="P23" s="80"/>
      <c r="Q23" s="73">
        <f>SUM(Q24:R25)</f>
        <v>0</v>
      </c>
      <c r="R23" s="73"/>
      <c r="S23" s="17"/>
      <c r="T23" s="17"/>
      <c r="U23" s="68"/>
    </row>
    <row r="24" spans="1:21" ht="22.5" customHeight="1">
      <c r="A24" s="11" t="s">
        <v>8</v>
      </c>
      <c r="B24" s="29">
        <f>SUM(C24:M24)</f>
        <v>22</v>
      </c>
      <c r="C24" s="31">
        <v>5</v>
      </c>
      <c r="D24" s="31"/>
      <c r="E24" s="31">
        <v>2</v>
      </c>
      <c r="F24" s="31"/>
      <c r="G24" s="31"/>
      <c r="H24" s="25">
        <v>0</v>
      </c>
      <c r="I24" s="31">
        <v>11</v>
      </c>
      <c r="J24" s="31"/>
      <c r="K24" s="46">
        <v>0</v>
      </c>
      <c r="L24" s="50"/>
      <c r="M24" s="47">
        <v>4</v>
      </c>
      <c r="N24" s="66">
        <v>22</v>
      </c>
      <c r="O24" s="74"/>
      <c r="P24" s="81"/>
      <c r="Q24" s="52">
        <v>0</v>
      </c>
      <c r="R24" s="89"/>
      <c r="S24" s="17"/>
      <c r="T24" s="17"/>
      <c r="U24" s="68"/>
    </row>
    <row r="25" spans="1:21" ht="22.5" customHeight="1">
      <c r="A25" s="11" t="s">
        <v>9</v>
      </c>
      <c r="B25" s="29">
        <f>SUM(C25:M25)</f>
        <v>69</v>
      </c>
      <c r="C25" s="31">
        <v>6</v>
      </c>
      <c r="D25" s="31"/>
      <c r="E25" s="31">
        <v>17</v>
      </c>
      <c r="F25" s="31"/>
      <c r="G25" s="31"/>
      <c r="H25" s="31">
        <v>3</v>
      </c>
      <c r="I25" s="31">
        <v>31</v>
      </c>
      <c r="J25" s="31"/>
      <c r="K25" s="47">
        <v>2</v>
      </c>
      <c r="L25" s="11"/>
      <c r="M25" s="47">
        <v>10</v>
      </c>
      <c r="N25" s="66">
        <f>SUM(C25:M25)</f>
        <v>69</v>
      </c>
      <c r="O25" s="74"/>
      <c r="P25" s="81"/>
      <c r="Q25" s="52">
        <v>0</v>
      </c>
      <c r="R25" s="89"/>
      <c r="S25" s="30"/>
      <c r="T25" s="30"/>
      <c r="U25" s="68"/>
    </row>
    <row r="26" spans="19:21" ht="11.1" customHeight="1">
      <c r="S26" s="94"/>
      <c r="T26" s="94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 ht="15">
      <c r="J28" s="17" t="s">
        <v>33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 t="s">
        <v>43</v>
      </c>
      <c r="P29" s="68"/>
      <c r="Q29" s="68"/>
      <c r="R29" s="68"/>
    </row>
    <row r="30" spans="1:20" ht="18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