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<sst xmlns="http://schemas.openxmlformats.org/spreadsheetml/2006/main" count="92" uniqueCount="57">
  <si>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公 開 類</t>
  </si>
  <si>
    <t>半 年 報</t>
  </si>
  <si>
    <t xml:space="preserve">  臺 中 市 北 區 民 防 團 隊 編 組 (修正表)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</si>
  <si>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</si>
  <si>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</si>
  <si>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</si>
  <si>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</si>
  <si>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</si>
  <si>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</si>
  <si>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</si>
  <si>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修正說明：本表原設公式D19=SUM(E19+F19)，即團部=疏散避難宣慰中隊+民防分團團隊數為錯誤數據，本區民防團團部為1隊非加總，與市警局討論後，予以修正。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</si>
  <si>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</si>
  <si>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</si>
  <si>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</si>
  <si>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</si>
  <si>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</si>
  <si>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</si>
  <si>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</si>
  <si>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</si>
  <si>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</si>
  <si>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</si>
  <si>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</si>
  <si>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</si>
  <si>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</si>
  <si>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</si>
  <si>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</si>
  <si>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</si>
  <si>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</si>
  <si>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</si>
  <si>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</si>
  <si>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中華民國109年下半年底</t>
  </si>
  <si>
    <t>義勇警察</t>
  </si>
  <si>
    <t>民防分團</t>
  </si>
  <si>
    <t xml:space="preserve"> - 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</si>
  <si>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</si>
  <si>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</si>
  <si>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</si>
  <si>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</si>
  <si>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</si>
  <si>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</si>
  <si>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</si>
  <si>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</si>
  <si>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-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</si>
  <si>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</si>
  <si>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</si>
  <si>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</si>
  <si>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</si>
  <si>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</si>
  <si>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</si>
  <si>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</si>
  <si>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臺中市北區區公所</t>
  </si>
  <si>
    <t>10954-01-01-3</t>
  </si>
  <si>
    <t>廠  場</t>
  </si>
  <si>
    <t>單位：個、人</t>
  </si>
  <si>
    <t>工程搶修</t>
  </si>
  <si>
    <t>聯合防護團</t>
  </si>
  <si>
    <t>中華民國110年1月8日編製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</si>
</sst>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right" vertical="center"/>
    </xf>
    <xf numFmtId="0" fontId="3" fillId="2" borderId="18" xfId="20" applyFont="1" applyFill="1" applyBorder="1" applyAlignment="1">
      <alignment horizontal="right" vertical="center"/>
    </xf>
    <xf numFmtId="0" fontId="3" fillId="2" borderId="20" xfId="20" applyFont="1" applyFill="1" applyBorder="1" applyAlignment="1">
      <alignment horizontal="right" vertical="center"/>
    </xf>
    <xf numFmtId="1" fontId="5" fillId="0" borderId="21" xfId="21" applyNumberFormat="1" applyFont="1" applyBorder="1" applyAlignment="1">
      <alignment horizontal="right" vertical="center"/>
    </xf>
    <xf numFmtId="1" fontId="5" fillId="0" borderId="22" xfId="21" applyNumberFormat="1" applyFont="1" applyBorder="1" applyAlignment="1">
      <alignment horizontal="right" vertical="center"/>
    </xf>
    <xf numFmtId="189" fontId="5" fillId="0" borderId="23" xfId="20" applyNumberFormat="1" applyFont="1" applyBorder="1" applyAlignment="1">
      <alignment horizontal="right" vertical="center" wrapText="1"/>
    </xf>
    <xf numFmtId="189" fontId="5" fillId="0" borderId="24" xfId="20" applyNumberFormat="1" applyFont="1" applyBorder="1" applyAlignment="1">
      <alignment horizontal="right" vertical="center" wrapText="1"/>
    </xf>
    <xf numFmtId="189" fontId="5" fillId="0" borderId="25" xfId="20" applyNumberFormat="1" applyFont="1" applyBorder="1" applyAlignment="1">
      <alignment horizontal="right" vertical="center" wrapText="1"/>
    </xf>
    <xf numFmtId="189" fontId="5" fillId="2" borderId="23" xfId="21" applyNumberFormat="1" applyFont="1" applyFill="1" applyBorder="1" applyAlignment="1">
      <alignment horizontal="right" vertical="center"/>
    </xf>
    <xf numFmtId="190" fontId="5" fillId="0" borderId="21" xfId="21" applyNumberFormat="1" applyFont="1" applyBorder="1" applyAlignment="1">
      <alignment horizontal="right" vertical="center"/>
    </xf>
    <xf numFmtId="190" fontId="5" fillId="0" borderId="26" xfId="21" applyNumberFormat="1" applyFont="1" applyBorder="1" applyAlignment="1">
      <alignment horizontal="right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8" fontId="5" fillId="0" borderId="24" xfId="21" applyNumberFormat="1" applyFont="1" applyBorder="1" applyAlignment="1">
      <alignment horizontal="right" vertical="center"/>
    </xf>
    <xf numFmtId="188" fontId="5" fillId="0" borderId="25" xfId="21" applyNumberFormat="1" applyFont="1" applyBorder="1" applyAlignment="1">
      <alignment horizontal="right" vertical="center"/>
    </xf>
    <xf numFmtId="189" fontId="5" fillId="0" borderId="29" xfId="20" applyNumberFormat="1" applyFont="1" applyBorder="1" applyAlignment="1">
      <alignment horizontal="right" vertical="center" wrapText="1"/>
    </xf>
    <xf numFmtId="190" fontId="5" fillId="0" borderId="30" xfId="21" applyNumberFormat="1" applyFont="1" applyBorder="1" applyAlignment="1">
      <alignment horizontal="right" vertical="center"/>
    </xf>
    <xf numFmtId="190" fontId="5" fillId="0" borderId="24" xfId="21" applyNumberFormat="1" applyFont="1" applyBorder="1" applyAlignment="1">
      <alignment horizontal="right" vertical="center"/>
    </xf>
    <xf numFmtId="190" fontId="5" fillId="0" borderId="31" xfId="21" applyNumberFormat="1" applyFont="1" applyBorder="1" applyAlignment="1">
      <alignment horizontal="right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right" vertical="center"/>
    </xf>
    <xf numFmtId="189" fontId="8" fillId="0" borderId="24" xfId="20" applyNumberFormat="1" applyFont="1" applyBorder="1" applyAlignment="1">
      <alignment horizontal="right" vertical="center" wrapText="1"/>
    </xf>
    <xf numFmtId="189" fontId="8" fillId="0" borderId="25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right" vertical="center"/>
    </xf>
    <xf numFmtId="189" fontId="5" fillId="0" borderId="2" xfId="20" applyNumberFormat="1" applyFont="1" applyBorder="1" applyAlignment="1">
      <alignment horizontal="right" vertical="center" wrapText="1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right" vertical="center"/>
    </xf>
    <xf numFmtId="190" fontId="5" fillId="0" borderId="37" xfId="21" applyNumberFormat="1" applyFont="1" applyBorder="1" applyAlignment="1">
      <alignment horizontal="right" vertical="center"/>
    </xf>
    <xf numFmtId="189" fontId="5" fillId="2" borderId="37" xfId="21" applyNumberFormat="1" applyFont="1" applyFill="1" applyBorder="1" applyAlignment="1">
      <alignment horizontal="right" vertical="center"/>
    </xf>
    <xf numFmtId="188" fontId="5" fillId="0" borderId="37" xfId="21" applyNumberFormat="1" applyFont="1" applyBorder="1" applyAlignment="1">
      <alignment horizontal="right" vertical="center"/>
    </xf>
    <xf numFmtId="188" fontId="5" fillId="0" borderId="38" xfId="21" applyNumberFormat="1" applyFont="1" applyBorder="1" applyAlignment="1">
      <alignment horizontal="right" vertical="center"/>
    </xf>
    <xf numFmtId="189" fontId="5" fillId="0" borderId="34" xfId="20" applyNumberFormat="1" applyFont="1" applyBorder="1" applyAlignment="1">
      <alignment horizontal="right" vertical="center" wrapText="1"/>
    </xf>
    <xf numFmtId="189" fontId="5" fillId="0" borderId="35" xfId="20" applyNumberFormat="1" applyFont="1" applyBorder="1" applyAlignment="1">
      <alignment horizontal="right" vertical="center" wrapText="1"/>
    </xf>
    <xf numFmtId="189" fontId="3" fillId="0" borderId="39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0" xfId="21" applyNumberFormat="1" applyFont="1" applyBorder="1" applyAlignment="1">
      <alignment horizontal="right" vertical="center"/>
    </xf>
    <xf numFmtId="190" fontId="5" fillId="0" borderId="41" xfId="21" applyNumberFormat="1" applyFont="1" applyBorder="1" applyAlignment="1">
      <alignment horizontal="right" vertical="center"/>
    </xf>
    <xf numFmtId="189" fontId="5" fillId="2" borderId="41" xfId="21" applyNumberFormat="1" applyFont="1" applyFill="1" applyBorder="1" applyAlignment="1">
      <alignment horizontal="right" vertical="center"/>
    </xf>
    <xf numFmtId="188" fontId="5" fillId="0" borderId="41" xfId="21" applyNumberFormat="1" applyFont="1" applyBorder="1" applyAlignment="1">
      <alignment horizontal="right" vertical="center"/>
    </xf>
    <xf numFmtId="188" fontId="5" fillId="0" borderId="42" xfId="21" applyNumberFormat="1" applyFont="1" applyBorder="1" applyAlignment="1">
      <alignment horizontal="right" vertical="center"/>
    </xf>
    <xf numFmtId="189" fontId="5" fillId="0" borderId="43" xfId="20" applyNumberFormat="1" applyFont="1" applyBorder="1" applyAlignment="1">
      <alignment horizontal="right" vertical="center" wrapText="1"/>
    </xf>
    <xf numFmtId="189" fontId="5" fillId="0" borderId="3" xfId="20" applyNumberFormat="1" applyFont="1" applyBorder="1" applyAlignment="1">
      <alignment horizontal="right" vertical="center" wrapText="1"/>
    </xf>
    <xf numFmtId="190" fontId="5" fillId="0" borderId="44" xfId="21" applyNumberFormat="1" applyFont="1" applyBorder="1" applyAlignment="1">
      <alignment horizontal="right" vertical="center"/>
    </xf>
    <xf numFmtId="190" fontId="5" fillId="0" borderId="45" xfId="21" applyNumberFormat="1" applyFont="1" applyBorder="1" applyAlignment="1">
      <alignment horizontal="right" vertical="center"/>
    </xf>
    <xf numFmtId="190" fontId="5" fillId="0" borderId="46" xfId="21" applyNumberFormat="1" applyFont="1" applyBorder="1" applyAlignment="1">
      <alignment horizontal="right" vertical="center"/>
    </xf>
    <xf numFmtId="189" fontId="3" fillId="0" borderId="47" xfId="20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89" fontId="5" fillId="0" borderId="37" xfId="21" applyNumberFormat="1" applyFont="1" applyBorder="1" applyAlignment="1">
      <alignment horizontal="right" vertical="center"/>
    </xf>
    <xf numFmtId="189" fontId="5" fillId="0" borderId="6" xfId="20" applyNumberFormat="1" applyFont="1" applyBorder="1" applyAlignment="1">
      <alignment horizontal="right" vertical="center" wrapText="1"/>
    </xf>
    <xf numFmtId="189" fontId="5" fillId="0" borderId="7" xfId="20" applyNumberFormat="1" applyFont="1" applyBorder="1" applyAlignment="1">
      <alignment horizontal="right" vertical="center" wrapText="1"/>
    </xf>
    <xf numFmtId="190" fontId="5" fillId="0" borderId="42" xfId="21" applyNumberFormat="1" applyFont="1" applyBorder="1" applyAlignment="1">
      <alignment horizontal="right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41" xfId="21" applyNumberFormat="1" applyFont="1" applyBorder="1" applyAlignment="1">
      <alignment horizontal="right" vertical="center"/>
    </xf>
    <xf numFmtId="188" fontId="5" fillId="0" borderId="46" xfId="21" applyNumberFormat="1" applyFont="1" applyBorder="1" applyAlignment="1">
      <alignment horizontal="right" vertical="center"/>
    </xf>
    <xf numFmtId="190" fontId="5" fillId="0" borderId="38" xfId="21" applyNumberFormat="1" applyFont="1" applyBorder="1" applyAlignment="1">
      <alignment horizontal="right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43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right" vertical="center" wrapText="1"/>
    </xf>
    <xf numFmtId="189" fontId="5" fillId="0" borderId="32" xfId="20" applyNumberFormat="1" applyFont="1" applyBorder="1" applyAlignment="1">
      <alignment horizontal="right" vertical="center" wrapText="1"/>
    </xf>
    <xf numFmtId="190" fontId="5" fillId="0" borderId="6" xfId="21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8" fontId="5" fillId="0" borderId="36" xfId="21" applyNumberFormat="1" applyFont="1" applyBorder="1" applyAlignment="1">
      <alignment horizontal="right" vertical="center"/>
    </xf>
    <xf numFmtId="189" fontId="5" fillId="0" borderId="33" xfId="21" applyNumberFormat="1" applyFont="1" applyBorder="1" applyAlignment="1">
      <alignment horizontal="right" vertical="center"/>
    </xf>
    <xf numFmtId="189" fontId="3" fillId="0" borderId="49" xfId="20" applyNumberFormat="1" applyFont="1" applyBorder="1" applyAlignment="1">
      <alignment horizontal="right" vertical="center"/>
    </xf>
    <xf numFmtId="189" fontId="3" fillId="0" borderId="35" xfId="20" applyNumberFormat="1" applyFont="1" applyBorder="1" applyAlignment="1">
      <alignment horizontal="right" vertical="center"/>
    </xf>
    <xf numFmtId="0" fontId="6" fillId="0" borderId="0" xfId="20" applyFont="1" applyAlignment="1">
      <alignment horizontal="right" vertical="center"/>
    </xf>
    <xf numFmtId="190" fontId="5" fillId="0" borderId="0" xfId="21" applyNumberFormat="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H22" sqref="H22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70"/>
      <c r="I1" s="70"/>
      <c r="J1" s="75"/>
      <c r="K1" s="86" t="s">
        <v>44</v>
      </c>
      <c r="L1" s="100"/>
      <c r="M1" s="100"/>
      <c r="N1" s="114"/>
      <c r="O1" s="86" t="s">
        <v>50</v>
      </c>
      <c r="P1" s="100"/>
    </row>
    <row r="2" spans="1:16" ht="20.1" customHeight="1">
      <c r="A2" s="3" t="s">
        <v>1</v>
      </c>
      <c r="B2" s="18" t="s">
        <v>11</v>
      </c>
      <c r="C2" s="32"/>
      <c r="D2" s="32"/>
      <c r="E2" s="32"/>
      <c r="F2" s="32"/>
      <c r="G2" s="67"/>
      <c r="H2" s="67"/>
      <c r="I2" s="67"/>
      <c r="J2" s="76"/>
      <c r="K2" s="87" t="s">
        <v>45</v>
      </c>
      <c r="L2" s="14"/>
      <c r="M2" s="14"/>
      <c r="N2" s="28"/>
      <c r="O2" s="86" t="s">
        <v>51</v>
      </c>
      <c r="P2" s="100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4" t="s">
        <v>30</v>
      </c>
      <c r="G4" s="7"/>
      <c r="H4" s="7"/>
      <c r="I4" s="7"/>
      <c r="J4" s="7"/>
      <c r="K4" s="7"/>
      <c r="L4" s="7"/>
      <c r="M4" s="7"/>
      <c r="N4" s="7"/>
      <c r="O4" s="7"/>
      <c r="P4" s="121" t="s">
        <v>53</v>
      </c>
    </row>
    <row r="5" spans="1:16" ht="27.6" customHeight="1">
      <c r="A5" s="5"/>
      <c r="B5" s="19"/>
      <c r="C5" s="33" t="s">
        <v>20</v>
      </c>
      <c r="D5" s="49" t="s">
        <v>24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22"/>
    </row>
    <row r="6" spans="1:16" ht="27.6" customHeight="1">
      <c r="A6" s="6"/>
      <c r="B6" s="20"/>
      <c r="C6" s="34"/>
      <c r="D6" s="50" t="s">
        <v>22</v>
      </c>
      <c r="E6" s="50" t="s">
        <v>26</v>
      </c>
      <c r="F6" s="65" t="s">
        <v>31</v>
      </c>
      <c r="G6" s="68" t="s">
        <v>34</v>
      </c>
      <c r="H6" s="65" t="s">
        <v>36</v>
      </c>
      <c r="I6" s="65" t="s">
        <v>39</v>
      </c>
      <c r="J6" s="77" t="s">
        <v>41</v>
      </c>
      <c r="K6" s="88"/>
      <c r="L6" s="101" t="s">
        <v>47</v>
      </c>
      <c r="M6" s="107"/>
      <c r="N6" s="115" t="s">
        <v>49</v>
      </c>
      <c r="O6" s="10"/>
      <c r="P6" s="123" t="s">
        <v>54</v>
      </c>
    </row>
    <row r="7" spans="1:16" ht="34.5" customHeight="1">
      <c r="A7" s="7"/>
      <c r="B7" s="21"/>
      <c r="C7" s="35"/>
      <c r="D7" s="51"/>
      <c r="E7" s="51"/>
      <c r="F7" s="66"/>
      <c r="G7" s="69"/>
      <c r="H7" s="66"/>
      <c r="I7" s="66"/>
      <c r="J7" s="78"/>
      <c r="K7" s="89"/>
      <c r="L7" s="102"/>
      <c r="M7" s="108"/>
      <c r="N7" s="7"/>
      <c r="O7" s="11"/>
      <c r="P7" s="124"/>
    </row>
    <row r="8" spans="1:16" ht="23.1" customHeight="1">
      <c r="A8" s="8" t="s">
        <v>3</v>
      </c>
      <c r="B8" s="22" t="s">
        <v>12</v>
      </c>
      <c r="C8" s="36"/>
      <c r="D8" s="52">
        <f>SUM(D9:D10)</f>
        <v>0</v>
      </c>
      <c r="E8" s="52">
        <f>SUM(E9:E10)</f>
        <v>0</v>
      </c>
      <c r="F8" s="52">
        <f>SUM(F9:F10)</f>
        <v>0</v>
      </c>
      <c r="G8" s="52">
        <f>SUM(G9:G10)</f>
        <v>0</v>
      </c>
      <c r="H8" s="52">
        <f>SUM(H9:H10)</f>
        <v>0</v>
      </c>
      <c r="I8" s="73"/>
      <c r="J8" s="79" t="s">
        <v>42</v>
      </c>
      <c r="K8" s="90"/>
      <c r="L8" s="79" t="s">
        <v>42</v>
      </c>
      <c r="M8" s="90"/>
      <c r="N8" s="79" t="s">
        <v>42</v>
      </c>
      <c r="O8" s="90"/>
      <c r="P8" s="125">
        <f>SUM(P9:P10)</f>
        <v>0</v>
      </c>
    </row>
    <row r="9" spans="1:17" ht="23.1" customHeight="1">
      <c r="A9" s="8"/>
      <c r="B9" s="23" t="s">
        <v>13</v>
      </c>
      <c r="C9" s="37"/>
      <c r="D9" s="52">
        <f>SUM(D10:D11)</f>
        <v>0</v>
      </c>
      <c r="E9" s="52">
        <f>SUM(E10:E11)</f>
        <v>0</v>
      </c>
      <c r="F9" s="52">
        <f>SUM(F10:F11)</f>
        <v>0</v>
      </c>
      <c r="G9" s="52">
        <f>SUM(G10:G11)</f>
        <v>0</v>
      </c>
      <c r="H9" s="52">
        <f>SUM(H10:H11)</f>
        <v>0</v>
      </c>
      <c r="I9" s="52">
        <f>SUM(I10:I11)</f>
        <v>0</v>
      </c>
      <c r="J9" s="80" t="s">
        <v>42</v>
      </c>
      <c r="K9" s="91"/>
      <c r="L9" s="80" t="s">
        <v>42</v>
      </c>
      <c r="M9" s="91"/>
      <c r="N9" s="80" t="s">
        <v>42</v>
      </c>
      <c r="O9" s="91"/>
      <c r="P9" s="82">
        <f>SUM(P10:P11)</f>
        <v>0</v>
      </c>
      <c r="Q9" s="130"/>
    </row>
    <row r="10" spans="1:16" ht="23.1" customHeight="1">
      <c r="A10" s="8"/>
      <c r="B10" s="23" t="s">
        <v>14</v>
      </c>
      <c r="C10" s="37"/>
      <c r="D10" s="52">
        <f>SUM(D11:D12)</f>
        <v>0</v>
      </c>
      <c r="E10" s="52">
        <f>SUM(E11:E12)</f>
        <v>0</v>
      </c>
      <c r="F10" s="52">
        <f>SUM(F11:F12)</f>
        <v>0</v>
      </c>
      <c r="G10" s="52">
        <f>SUM(G11:G12)</f>
        <v>0</v>
      </c>
      <c r="H10" s="52">
        <f>SUM(H11:H12)</f>
        <v>0</v>
      </c>
      <c r="I10" s="52">
        <f>SUM(I11:I12)</f>
        <v>0</v>
      </c>
      <c r="J10" s="80" t="s">
        <v>42</v>
      </c>
      <c r="K10" s="91"/>
      <c r="L10" s="80" t="s">
        <v>42</v>
      </c>
      <c r="M10" s="91"/>
      <c r="N10" s="80" t="s">
        <v>42</v>
      </c>
      <c r="O10" s="91"/>
      <c r="P10" s="82">
        <f>SUM(P11:P12)</f>
        <v>0</v>
      </c>
    </row>
    <row r="11" spans="1:16" ht="23.1" customHeight="1">
      <c r="A11" s="8"/>
      <c r="B11" s="23" t="s">
        <v>15</v>
      </c>
      <c r="C11" s="37"/>
      <c r="D11" s="52">
        <f>SUM(D12:D13)</f>
        <v>0</v>
      </c>
      <c r="E11" s="52">
        <f>SUM(E12:E13)</f>
        <v>0</v>
      </c>
      <c r="F11" s="52">
        <f>SUM(F12:F13)</f>
        <v>0</v>
      </c>
      <c r="G11" s="52">
        <f>SUM(G12:G13)</f>
        <v>0</v>
      </c>
      <c r="H11" s="52">
        <f>SUM(H12:H13)</f>
        <v>0</v>
      </c>
      <c r="I11" s="52">
        <f>SUM(I12:I13)</f>
        <v>0</v>
      </c>
      <c r="J11" s="80" t="s">
        <v>42</v>
      </c>
      <c r="K11" s="91"/>
      <c r="L11" s="80" t="s">
        <v>42</v>
      </c>
      <c r="M11" s="91"/>
      <c r="N11" s="80" t="s">
        <v>42</v>
      </c>
      <c r="O11" s="91"/>
      <c r="P11" s="80">
        <f>-E10</f>
        <v>0</v>
      </c>
    </row>
    <row r="12" spans="1:16" ht="23.1" customHeight="1">
      <c r="A12" s="9"/>
      <c r="B12" s="23" t="s">
        <v>16</v>
      </c>
      <c r="C12" s="38"/>
      <c r="D12" s="52">
        <f>SUM(D13:D14)</f>
        <v>0</v>
      </c>
      <c r="E12" s="60"/>
      <c r="F12" s="60"/>
      <c r="G12" s="60"/>
      <c r="H12" s="60"/>
      <c r="I12" s="60"/>
      <c r="J12" s="81"/>
      <c r="K12" s="92"/>
      <c r="L12" s="103" t="s">
        <v>42</v>
      </c>
      <c r="M12" s="109"/>
      <c r="N12" s="81"/>
      <c r="O12" s="92"/>
      <c r="P12" s="81"/>
    </row>
    <row r="13" spans="1:16" ht="23.1" customHeight="1">
      <c r="A13" s="10" t="s">
        <v>4</v>
      </c>
      <c r="B13" s="23" t="s">
        <v>17</v>
      </c>
      <c r="C13" s="39">
        <v>98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82">
        <f>SUM(J14:J15)</f>
        <v>0</v>
      </c>
      <c r="K13" s="93"/>
      <c r="L13" s="82">
        <f>SUM(L14:N15)</f>
        <v>0</v>
      </c>
      <c r="M13" s="93"/>
      <c r="N13" s="82">
        <f>SUM(O14:O15)</f>
        <v>0</v>
      </c>
      <c r="O13" s="93"/>
      <c r="P13" s="82">
        <f>SUM(P14:P15)</f>
        <v>0</v>
      </c>
    </row>
    <row r="14" spans="1:16" ht="23.1" customHeight="1">
      <c r="A14" s="8"/>
      <c r="B14" s="23" t="s">
        <v>18</v>
      </c>
      <c r="C14" s="39">
        <v>63</v>
      </c>
      <c r="D14" s="52">
        <f>SUM(E14:P14)</f>
        <v>0</v>
      </c>
      <c r="E14" s="52">
        <f>SUM(E15:E16)</f>
        <v>0</v>
      </c>
      <c r="F14" s="52">
        <f>SUM(F15:F16)</f>
        <v>0</v>
      </c>
      <c r="G14" s="52">
        <f>SUM(G15:G16)</f>
        <v>0</v>
      </c>
      <c r="H14" s="52">
        <f>SUM(H15:H16)</f>
        <v>0</v>
      </c>
      <c r="I14" s="52">
        <f>SUM(I15:I16)</f>
        <v>0</v>
      </c>
      <c r="J14" s="82" t="s">
        <v>42</v>
      </c>
      <c r="K14" s="93"/>
      <c r="L14" s="82" t="s">
        <v>42</v>
      </c>
      <c r="M14" s="93"/>
      <c r="N14" s="82" t="s">
        <v>42</v>
      </c>
      <c r="O14" s="93"/>
      <c r="P14" s="82">
        <f>-P15</f>
        <v>0</v>
      </c>
    </row>
    <row r="15" spans="1:16" ht="23.1" customHeight="1">
      <c r="A15" s="11"/>
      <c r="B15" s="24" t="s">
        <v>19</v>
      </c>
      <c r="C15" s="40">
        <f>SUM(((D15+C22)+H22)+P22)</f>
        <v>35</v>
      </c>
      <c r="D15" s="53">
        <f>SUM(E15:P15)</f>
        <v>0</v>
      </c>
      <c r="E15" s="52">
        <f>SUM(E16:E17)</f>
        <v>0</v>
      </c>
      <c r="F15" s="52">
        <f>SUM(F16:F17)</f>
        <v>0</v>
      </c>
      <c r="G15" s="52">
        <f>SUM(G16:G17)</f>
        <v>0</v>
      </c>
      <c r="H15" s="52">
        <f>SUM(H16:H17)</f>
        <v>0</v>
      </c>
      <c r="I15" s="52">
        <f>SUM(I16:I17)</f>
        <v>0</v>
      </c>
      <c r="J15" s="83" t="s">
        <v>42</v>
      </c>
      <c r="K15" s="94"/>
      <c r="L15" s="83" t="s">
        <v>42</v>
      </c>
      <c r="M15" s="110"/>
      <c r="N15" s="83" t="s">
        <v>42</v>
      </c>
      <c r="O15" s="94"/>
      <c r="P15" s="83">
        <f>SUM(Q15:AB15)</f>
        <v>0</v>
      </c>
    </row>
    <row r="16" spans="1:16" ht="27.6" customHeight="1">
      <c r="A16" s="5"/>
      <c r="B16" s="19"/>
      <c r="C16" s="41" t="s">
        <v>21</v>
      </c>
      <c r="D16" s="54"/>
      <c r="E16" s="54"/>
      <c r="F16" s="54"/>
      <c r="G16" s="54"/>
      <c r="H16" s="71" t="s">
        <v>37</v>
      </c>
      <c r="I16" s="74"/>
      <c r="J16" s="74"/>
      <c r="K16" s="74"/>
      <c r="L16" s="74"/>
      <c r="M16" s="74"/>
      <c r="N16" s="74"/>
      <c r="O16" s="74"/>
      <c r="P16" s="126" t="s">
        <v>55</v>
      </c>
    </row>
    <row r="17" spans="1:16" ht="27.6" customHeight="1">
      <c r="A17" s="6"/>
      <c r="B17" s="20"/>
      <c r="C17" s="42" t="s">
        <v>22</v>
      </c>
      <c r="D17" s="42" t="s">
        <v>25</v>
      </c>
      <c r="E17" s="61" t="s">
        <v>27</v>
      </c>
      <c r="F17" s="42" t="s">
        <v>32</v>
      </c>
      <c r="G17" s="42" t="s">
        <v>35</v>
      </c>
      <c r="H17" s="42" t="s">
        <v>22</v>
      </c>
      <c r="I17" s="42" t="s">
        <v>40</v>
      </c>
      <c r="J17" s="84" t="s">
        <v>43</v>
      </c>
      <c r="K17" s="95" t="s">
        <v>46</v>
      </c>
      <c r="L17" s="104"/>
      <c r="M17" s="84" t="s">
        <v>48</v>
      </c>
      <c r="N17" s="104"/>
      <c r="O17" s="116" t="s">
        <v>52</v>
      </c>
      <c r="P17" s="127"/>
    </row>
    <row r="18" spans="1:16" ht="27.6" customHeight="1">
      <c r="A18" s="7"/>
      <c r="B18" s="21"/>
      <c r="C18" s="43"/>
      <c r="D18" s="43"/>
      <c r="E18" s="62"/>
      <c r="F18" s="43"/>
      <c r="G18" s="43"/>
      <c r="H18" s="43"/>
      <c r="I18" s="43"/>
      <c r="J18" s="85"/>
      <c r="K18" s="96"/>
      <c r="L18" s="105"/>
      <c r="M18" s="85"/>
      <c r="N18" s="105"/>
      <c r="O18" s="117"/>
      <c r="P18" s="128"/>
    </row>
    <row r="19" spans="1:16" ht="27.6" customHeight="1">
      <c r="A19" s="12" t="s">
        <v>5</v>
      </c>
      <c r="B19" s="25"/>
      <c r="C19" s="44"/>
      <c r="D19" s="55">
        <v>1</v>
      </c>
      <c r="E19" s="55">
        <v>1</v>
      </c>
      <c r="F19" s="55">
        <v>36</v>
      </c>
      <c r="G19" s="55">
        <v>0</v>
      </c>
      <c r="H19" s="55">
        <f>SUM(I19:O19)</f>
        <v>0</v>
      </c>
      <c r="I19" s="52">
        <f>SUM(I20:I21)</f>
        <v>0</v>
      </c>
      <c r="J19" s="52">
        <f>SUM(J20:J21)</f>
        <v>0</v>
      </c>
      <c r="K19" s="97" t="s">
        <v>42</v>
      </c>
      <c r="L19" s="90"/>
      <c r="M19" s="79" t="s">
        <v>42</v>
      </c>
      <c r="N19" s="90"/>
      <c r="O19" s="91" t="s">
        <v>42</v>
      </c>
      <c r="P19" s="79" t="s">
        <v>42</v>
      </c>
    </row>
    <row r="20" spans="1:16" ht="27.6" customHeight="1">
      <c r="A20" s="10" t="s">
        <v>4</v>
      </c>
      <c r="B20" s="23" t="s">
        <v>17</v>
      </c>
      <c r="C20" s="45">
        <f>SUM(B21:C22)</f>
        <v>98</v>
      </c>
      <c r="D20" s="56">
        <f>SUM(D21:D22)</f>
        <v>29</v>
      </c>
      <c r="E20" s="56">
        <f>SUM(E21:E22)</f>
        <v>17</v>
      </c>
      <c r="F20" s="56">
        <f>SUM(F21:F22)</f>
        <v>52</v>
      </c>
      <c r="G20" s="56">
        <f>SUM(G21:G22)</f>
        <v>0</v>
      </c>
      <c r="H20" s="56">
        <f>SUM(I20:O20)</f>
        <v>0</v>
      </c>
      <c r="I20" s="52">
        <f>SUM(I21:I22)</f>
        <v>0</v>
      </c>
      <c r="J20" s="52">
        <f>SUM(J21:J22)</f>
        <v>0</v>
      </c>
      <c r="K20" s="98">
        <f>SUM(K21:L22)</f>
        <v>0</v>
      </c>
      <c r="L20" s="91"/>
      <c r="M20" s="80">
        <f>SUM(M21:N22)</f>
        <v>0</v>
      </c>
      <c r="N20" s="91"/>
      <c r="O20" s="91">
        <f>SUM(O21:O22)</f>
        <v>0</v>
      </c>
      <c r="P20" s="80">
        <f>SUM(P21:P22)</f>
        <v>0</v>
      </c>
    </row>
    <row r="21" spans="1:16" ht="27.6" customHeight="1">
      <c r="A21" s="8"/>
      <c r="B21" s="23" t="s">
        <v>18</v>
      </c>
      <c r="C21" s="45">
        <f>SUM(D21:G21)</f>
        <v>63</v>
      </c>
      <c r="D21" s="56">
        <v>5</v>
      </c>
      <c r="E21" s="56">
        <v>6</v>
      </c>
      <c r="F21" s="56">
        <v>52</v>
      </c>
      <c r="G21" s="56">
        <v>0</v>
      </c>
      <c r="H21" s="56">
        <f>SUM(I21:O21)</f>
        <v>0</v>
      </c>
      <c r="I21" s="52">
        <f>SUM(I22:I23)</f>
        <v>0</v>
      </c>
      <c r="J21" s="52">
        <f>SUM(J22:J23)</f>
        <v>0</v>
      </c>
      <c r="K21" s="98" t="s">
        <v>42</v>
      </c>
      <c r="L21" s="91"/>
      <c r="M21" s="80" t="s">
        <v>42</v>
      </c>
      <c r="N21" s="91"/>
      <c r="O21" s="91" t="s">
        <v>42</v>
      </c>
      <c r="P21" s="80" t="s">
        <v>42</v>
      </c>
    </row>
    <row r="22" spans="1:16" ht="27.6" customHeight="1">
      <c r="A22" s="8"/>
      <c r="B22" s="26" t="s">
        <v>19</v>
      </c>
      <c r="C22" s="46">
        <f>SUM(D22:G22)</f>
        <v>35</v>
      </c>
      <c r="D22" s="57">
        <v>24</v>
      </c>
      <c r="E22" s="57">
        <v>11</v>
      </c>
      <c r="F22" s="57" t="s">
        <v>33</v>
      </c>
      <c r="G22" s="57">
        <v>0</v>
      </c>
      <c r="H22" s="57">
        <f>SUM(I22:O22)</f>
        <v>0</v>
      </c>
      <c r="I22" s="52">
        <f>SUM(I23:I24)</f>
        <v>0</v>
      </c>
      <c r="J22" s="52">
        <f>SUM(J23:J24)</f>
        <v>0</v>
      </c>
      <c r="K22" s="99" t="s">
        <v>42</v>
      </c>
      <c r="L22" s="106"/>
      <c r="M22" s="111" t="s">
        <v>42</v>
      </c>
      <c r="N22" s="106"/>
      <c r="O22" s="118" t="s">
        <v>42</v>
      </c>
      <c r="P22" s="111">
        <f>-Q22</f>
        <v>0</v>
      </c>
    </row>
    <row r="23" spans="1:16" ht="24.9" customHeight="1">
      <c r="A23" s="13" t="s">
        <v>6</v>
      </c>
      <c r="B23" s="27"/>
      <c r="C23" s="47"/>
      <c r="D23" s="58"/>
      <c r="E23" s="58"/>
      <c r="F23" s="58"/>
      <c r="G23" s="58"/>
      <c r="H23" s="58"/>
      <c r="I23" s="58"/>
      <c r="J23" s="58"/>
      <c r="K23" s="58"/>
      <c r="L23" s="58"/>
      <c r="M23" s="112"/>
      <c r="N23" s="112"/>
      <c r="O23" s="119"/>
      <c r="P23" s="119"/>
    </row>
    <row r="24" spans="1:16" ht="24.9" customHeight="1">
      <c r="A24" s="14"/>
      <c r="B24" s="28"/>
      <c r="C24" s="48"/>
      <c r="D24" s="59"/>
      <c r="E24" s="59"/>
      <c r="F24" s="59"/>
      <c r="G24" s="59"/>
      <c r="H24" s="59"/>
      <c r="I24" s="59"/>
      <c r="J24" s="59"/>
      <c r="K24" s="59"/>
      <c r="L24" s="59"/>
      <c r="M24" s="113"/>
      <c r="N24" s="113"/>
      <c r="O24" s="120"/>
      <c r="P24" s="120"/>
    </row>
    <row r="25" spans="1:16" ht="20.1" customHeight="1">
      <c r="A25" s="15" t="s">
        <v>7</v>
      </c>
      <c r="B25" s="29"/>
      <c r="C25" s="15" t="s">
        <v>23</v>
      </c>
      <c r="D25" s="29"/>
      <c r="E25" s="63" t="s">
        <v>28</v>
      </c>
      <c r="F25" s="29"/>
      <c r="G25" s="29"/>
      <c r="H25" s="72" t="s">
        <v>38</v>
      </c>
      <c r="I25" s="29"/>
      <c r="J25" s="29"/>
      <c r="K25" s="29"/>
      <c r="L25" s="29"/>
      <c r="M25" s="29"/>
      <c r="N25" s="29"/>
      <c r="O25" s="15"/>
      <c r="P25" s="129" t="s">
        <v>56</v>
      </c>
    </row>
    <row r="26" ht="20.1" customHeight="1">
      <c r="E26" s="63" t="s">
        <v>29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>
      <c r="A29" s="16" t="s">
        <v>10</v>
      </c>
    </row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