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920-01-01-2(修正表)" r:id="rId4"/>
  </sheets>
  <definedNames>
    <definedName name="_xlnm.Print_Area" localSheetId="0" hidden="false">'11920-01-01-2(修正表)'!$A$1:$R$50</definedName>
  </definedNames>
</workbook>
</file>

<file path=xl/sharedStrings.xml><?xml version="1.0" encoding="utf-8"?>
<sst xmlns="http://schemas.openxmlformats.org/spreadsheetml/2006/main" count="64">
  <si>
    <t>公開類</t>
  </si>
  <si>
    <t>年   報</t>
  </si>
  <si>
    <t>臺中市都市計畫區域內現有已開闢道路長度及面積暨橋梁座數、自行車道長度（修正表）</t>
  </si>
  <si>
    <t>都市計畫區</t>
  </si>
  <si>
    <t>市(鄉)(鎮)</t>
  </si>
  <si>
    <t>名           稱</t>
  </si>
  <si>
    <t>總計</t>
  </si>
  <si>
    <t>臺中市都市計畫</t>
  </si>
  <si>
    <t>豐潭雅神都市計畫</t>
  </si>
  <si>
    <t>大平霧都市計畫</t>
  </si>
  <si>
    <t>東勢都市計畫</t>
  </si>
  <si>
    <t>大甲都市計畫</t>
  </si>
  <si>
    <t>大甲（日南地區）都市計畫</t>
  </si>
  <si>
    <t>后里都市計畫</t>
  </si>
  <si>
    <t>新社都市計畫</t>
  </si>
  <si>
    <t>外埔都市計畫</t>
  </si>
  <si>
    <t>大安都市計畫</t>
  </si>
  <si>
    <t>烏日都市計畫</t>
  </si>
  <si>
    <t>大肚都市計畫</t>
  </si>
  <si>
    <t>臺中市大坑風景特定區</t>
  </si>
  <si>
    <t>谷關風景特定區計畫</t>
  </si>
  <si>
    <t>梨山風景特定區計畫</t>
  </si>
  <si>
    <t>鐵砧山風景特定區計畫</t>
  </si>
  <si>
    <t>中部科學工業園區台中基地附近特定區計畫</t>
  </si>
  <si>
    <t>高速公路王田交流道附近特定區計畫</t>
  </si>
  <si>
    <t>石岡水壩特定區計畫</t>
  </si>
  <si>
    <t>臺中港特定區計畫</t>
  </si>
  <si>
    <t>備          註</t>
  </si>
  <si>
    <t xml:space="preserve">  填表</t>
  </si>
  <si>
    <t>資料來源：由本局土木工程管理科依據本局土木工程管理科及新工處土木工程科之都市計畫區域內現有已開闢道路長度及面積暨橋梁座數、自行車道長度統計資料冊彙編。</t>
  </si>
  <si>
    <t>填表說明：1.本表編製1份，並依統計法規定永久保存，資料透過網際網路上傳至「臺中市公務統計行政管理系統」與內政部營建署「統計資料庫網際網路報送系統」。</t>
  </si>
  <si>
    <t xml:space="preserve">          2.本表所填為年底靜態資料(累計數)，不是年度數字。</t>
  </si>
  <si>
    <t xml:space="preserve">          3.各欄面積應等於或大於長度乘六之積。</t>
  </si>
  <si>
    <t xml:space="preserve">          4.表內各類道路填報如較上年底數字減少時，其原因應在備內說明(如碎石路面改舖瀝青路面‧‧‧等)。</t>
  </si>
  <si>
    <t xml:space="preserve">          5.現有道路以路面寬度在6公尺以上者為限。</t>
  </si>
  <si>
    <t>俢正原因：更新臺中市都市計畫區資料。</t>
  </si>
  <si>
    <t>次年2月底以前編報</t>
  </si>
  <si>
    <t>總       計</t>
  </si>
  <si>
    <t>長度</t>
  </si>
  <si>
    <t>(公尺)</t>
  </si>
  <si>
    <t>面   積(平方公尺)</t>
  </si>
  <si>
    <t>車輛可行駛</t>
  </si>
  <si>
    <t>之路面</t>
  </si>
  <si>
    <t>人行道</t>
  </si>
  <si>
    <t>中華民國     109     年底</t>
  </si>
  <si>
    <t>其他</t>
  </si>
  <si>
    <t>審核</t>
  </si>
  <si>
    <t>瀝青或水泥混凝土路面</t>
  </si>
  <si>
    <t>業務主管人員</t>
  </si>
  <si>
    <t>主辦統計人員</t>
  </si>
  <si>
    <t>碎石路面或砂土路面</t>
  </si>
  <si>
    <t>機關首長</t>
  </si>
  <si>
    <t>編製機關</t>
  </si>
  <si>
    <t>表　　號</t>
  </si>
  <si>
    <t>橋梁</t>
  </si>
  <si>
    <t>座數</t>
  </si>
  <si>
    <t>（座）</t>
  </si>
  <si>
    <t>臺中市政府建設局</t>
  </si>
  <si>
    <t>11920-01-01-2</t>
  </si>
  <si>
    <t>（公尺）</t>
  </si>
  <si>
    <t>中華民國 110年7月13日編製</t>
  </si>
  <si>
    <t>寬度</t>
  </si>
  <si>
    <t>單位:公尺、平方公尺、座</t>
  </si>
  <si>
    <t>自行車道</t>
  </si>
</sst>
</file>

<file path=xl/styles.xml><?xml version="1.0" encoding="utf-8"?>
<styleSheet xmlns="http://schemas.openxmlformats.org/spreadsheetml/2006/main">
  <numFmts count="5">
    <numFmt formatCode="_(* #,##0.00_);_(* \(#,##0.00\);_(* &quot;-&quot;??_);_(@_)" numFmtId="188"/>
    <numFmt formatCode="_-* #,##0.000_-;\-* #,##0.000_-;_-* &quot;-&quot;??_-;_-@_-" numFmtId="189"/>
    <numFmt formatCode="_(* #,##0.000_);_(* \(#,##0.000\);_(* &quot;-&quot;??_);_(@_)" numFmtId="190"/>
    <numFmt formatCode="#,##0.000_);[Red]\(#,##0.000\)" numFmtId="191"/>
    <numFmt formatCode="#,##0.000_ " numFmtId="192"/>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4"/>
      <color theme="1"/>
      <name val="標楷體"/>
    </font>
    <font>
      <b val="false"/>
      <i val="false"/>
      <u val="none"/>
      <sz val="10"/>
      <color theme="1"/>
      <name val="標楷體"/>
    </font>
    <font>
      <b val="false"/>
      <i val="false"/>
      <u val="none"/>
      <sz val="12"/>
      <color rgb="FFFF0000"/>
      <name val="標楷體"/>
    </font>
    <font>
      <b val="false"/>
      <i val="false"/>
      <u val="none"/>
      <sz val="11"/>
      <color theme="1"/>
      <name val="標楷體"/>
    </font>
    <font>
      <b val="false"/>
      <i val="false"/>
      <u val="none"/>
      <sz val="12"/>
      <color rgb="FFFF0000"/>
      <name val="新細明體"/>
    </font>
  </fonts>
  <fills count="3">
    <fill>
      <patternFill patternType="none"/>
    </fill>
    <fill>
      <patternFill patternType="gray125"/>
    </fill>
    <fill>
      <patternFill patternType="solid">
        <fgColor theme="0"/>
        <bgColor rgb="FF000000"/>
      </patternFill>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cellStyleXfs>
  <cellXfs count="95">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0" xfId="2" applyNumberFormat="true" applyFont="true" applyFill="false" applyBorder="false" applyAlignment="true" applyProtection="false">
      <alignment vertical="center"/>
    </xf>
    <xf numFmtId="188" fontId="1" borderId="0" xfId="3" applyNumberFormat="true" applyFont="false" applyFill="false" applyBorder="false" applyAlignment="false" applyProtection="false"/>
    <xf numFmtId="0" fontId="2" xfId="1" applyFont="true"/>
    <xf numFmtId="0" fontId="2" borderId="1" xfId="1" applyFont="true" applyBorder="true">
      <alignment horizontal="center"/>
    </xf>
    <xf numFmtId="0" fontId="3" xfId="1" applyFont="true">
      <alignment horizontal="center"/>
    </xf>
    <xf numFmtId="0" fontId="2" borderId="2" xfId="1" applyFont="true" applyBorder="true"/>
    <xf numFmtId="0" fontId="2" xfId="1" applyFont="true">
      <alignment horizontal="center"/>
    </xf>
    <xf numFmtId="0" fontId="2" xfId="1" applyFont="true">
      <alignment horizontal="center" vertical="top"/>
    </xf>
    <xf numFmtId="0" fontId="2" borderId="3" xfId="1" applyFont="true" applyBorder="true">
      <alignment horizontal="center" vertical="top"/>
    </xf>
    <xf numFmtId="0" fontId="4" borderId="4" xfId="2" applyFont="true" applyBorder="true">
      <alignment vertical="center"/>
    </xf>
    <xf numFmtId="0" fontId="2" borderId="4" xfId="1" applyFont="true" applyBorder="true">
      <alignment horizontal="center" vertical="center" wrapText="true"/>
    </xf>
    <xf numFmtId="0" fontId="2" borderId="5" xfId="1" applyFont="true" applyBorder="true">
      <alignment horizontal="center" vertical="center"/>
    </xf>
    <xf numFmtId="0" fontId="2" borderId="6" xfId="1" applyFont="true" applyBorder="true">
      <alignment horizontal="center" vertical="center"/>
    </xf>
    <xf numFmtId="0" fontId="2" borderId="7" xfId="1" applyFont="true" applyBorder="true"/>
    <xf numFmtId="3" fontId="2" xfId="1" applyNumberFormat="true" applyFont="true"/>
    <xf numFmtId="3" fontId="5" xfId="1" applyNumberFormat="true" applyFont="true"/>
    <xf numFmtId="0" fontId="5" xfId="1" applyFont="true"/>
    <xf numFmtId="0" fontId="2" borderId="8" xfId="1" applyFont="true" applyBorder="true"/>
    <xf numFmtId="188" fontId="2" borderId="2" xfId="1" applyNumberFormat="true" applyFont="true" applyBorder="true"/>
    <xf numFmtId="0" fontId="2" borderId="9" xfId="1" applyFont="true" applyBorder="true">
      <alignment horizontal="center" vertical="center"/>
    </xf>
    <xf numFmtId="0" fontId="2" borderId="8" xfId="1" applyFont="true" applyBorder="true">
      <alignment horizontal="center" vertical="center"/>
    </xf>
    <xf numFmtId="0" fontId="2" borderId="10" xfId="1" applyFont="true" applyBorder="true">
      <alignment horizontal="center" vertical="top"/>
    </xf>
    <xf numFmtId="0" fontId="2" borderId="8" xfId="1" applyFont="true" applyBorder="true">
      <alignment horizontal="center"/>
    </xf>
    <xf numFmtId="189" fontId="5" fillId="2" borderId="11" xfId="3" applyNumberFormat="true" applyFont="true" applyFill="true" applyBorder="true"/>
    <xf numFmtId="189" fontId="5" borderId="11" xfId="3" applyNumberFormat="true" applyFont="true" applyBorder="true"/>
    <xf numFmtId="190" fontId="5" borderId="11" xfId="3" applyNumberFormat="true" applyFont="true" applyBorder="true"/>
    <xf numFmtId="189" fontId="2" fillId="2" borderId="11" xfId="3" applyNumberFormat="true" applyFont="true" applyFill="true" applyBorder="true"/>
    <xf numFmtId="189" fontId="2" fillId="2" borderId="1" xfId="3" applyNumberFormat="true" applyFont="true" applyFill="true" applyBorder="true">
      <alignment vertical="center"/>
    </xf>
    <xf numFmtId="188" fontId="2" fillId="2" borderId="11" xfId="3" applyNumberFormat="true" applyFont="true" applyFill="true" applyBorder="true"/>
    <xf numFmtId="188" fontId="2" borderId="1" xfId="3" applyNumberFormat="true" applyFont="true" applyBorder="true">
      <alignment vertical="center"/>
    </xf>
    <xf numFmtId="0" fontId="2" borderId="9" xfId="1" applyFont="true" applyBorder="true">
      <alignment horizontal="left" vertical="center"/>
    </xf>
    <xf numFmtId="0" fontId="2" borderId="8" xfId="1" applyFont="true" applyBorder="true">
      <alignment horizontal="left" vertical="center"/>
    </xf>
    <xf numFmtId="0" fontId="2" borderId="7" xfId="1" applyFont="true" applyBorder="true">
      <alignment horizontal="center" vertical="center"/>
    </xf>
    <xf numFmtId="0" fontId="2" borderId="2" xfId="1" applyFont="true" applyBorder="true">
      <alignment horizontal="center" vertical="center"/>
    </xf>
    <xf numFmtId="0" fontId="2" borderId="12" xfId="1" applyFont="true" applyBorder="true">
      <alignment horizontal="center" vertical="top"/>
    </xf>
    <xf numFmtId="189" fontId="2" fillId="2" borderId="11" xfId="3" applyNumberFormat="true" applyFont="true" applyFill="true" applyBorder="true">
      <alignment vertical="center"/>
    </xf>
    <xf numFmtId="188" fontId="2" borderId="11" xfId="3" applyNumberFormat="true" applyFont="true" applyBorder="true">
      <alignment vertical="center"/>
    </xf>
    <xf numFmtId="0" fontId="2" borderId="7" xfId="1" applyFont="true" applyBorder="true">
      <alignment horizontal="left" vertical="center"/>
    </xf>
    <xf numFmtId="0" fontId="2" borderId="2" xfId="1" applyFont="true" applyBorder="true">
      <alignment horizontal="left" vertical="center"/>
    </xf>
    <xf numFmtId="0" fontId="2" borderId="13" xfId="1" applyFont="true" applyBorder="true">
      <alignment horizontal="center" vertical="top"/>
    </xf>
    <xf numFmtId="0" fontId="2" borderId="14" xfId="1" applyFont="true" applyBorder="true">
      <alignment horizontal="center" vertical="center"/>
    </xf>
    <xf numFmtId="0" fontId="2" borderId="11" xfId="1" applyFont="true" applyBorder="true">
      <alignment horizontal="center" vertical="center"/>
    </xf>
    <xf numFmtId="0" fontId="5" xfId="1" applyFont="true">
      <alignment horizontal="center"/>
    </xf>
    <xf numFmtId="0" fontId="2" borderId="3" xfId="1" applyFont="true" applyBorder="true">
      <alignment horizontal="center" vertical="center"/>
    </xf>
    <xf numFmtId="0" fontId="2" borderId="4" xfId="1" applyFont="true" applyBorder="true">
      <alignment horizontal="center" vertical="top"/>
    </xf>
    <xf numFmtId="189" fontId="2" borderId="11" xfId="3" applyNumberFormat="true" applyFont="true" applyBorder="true"/>
    <xf numFmtId="188" fontId="5" borderId="11" xfId="3" applyNumberFormat="true" applyFont="true" applyBorder="true"/>
    <xf numFmtId="188" fontId="2" fillId="2" borderId="1" xfId="3" applyNumberFormat="true" applyFont="true" applyFill="true" applyBorder="true"/>
    <xf numFmtId="188" fontId="5" fillId="2" borderId="11" xfId="3" applyNumberFormat="true" applyFont="true" applyFill="true" applyBorder="true"/>
    <xf numFmtId="3" fontId="2" xfId="1" applyNumberFormat="true" applyFont="true">
      <alignment horizontal="left"/>
    </xf>
    <xf numFmtId="188" fontId="6" borderId="2" xfId="1" applyNumberFormat="true" applyFont="true" applyBorder="true"/>
    <xf numFmtId="190" fontId="5" borderId="1" xfId="3" applyNumberFormat="true" applyFont="true" applyBorder="true"/>
    <xf numFmtId="49" fontId="2" xfId="1" applyNumberFormat="true" applyFont="true">
      <alignment horizontal="center"/>
    </xf>
    <xf numFmtId="0" fontId="2" borderId="2" xfId="1" applyFont="true" applyBorder="true">
      <alignment horizontal="right"/>
    </xf>
    <xf numFmtId="0" fontId="6" borderId="2" xfId="1" applyFont="true" applyBorder="true"/>
    <xf numFmtId="3" fontId="2" xfId="1" applyNumberFormat="true" applyFont="true">
      <alignment horizontal="right"/>
    </xf>
    <xf numFmtId="0" fontId="1" borderId="2" xfId="1" applyFont="true" applyBorder="true">
      <alignment horizontal="right"/>
    </xf>
    <xf numFmtId="188" fontId="5" borderId="1" xfId="3" applyNumberFormat="true" applyFont="true" applyBorder="true"/>
    <xf numFmtId="2" fontId="2" xfId="1" applyNumberFormat="true" applyFont="true"/>
    <xf numFmtId="189" fontId="2" fillId="2" borderId="1" xfId="3" applyNumberFormat="true" applyFont="true" applyFill="true" applyBorder="true"/>
    <xf numFmtId="0" fontId="4" xfId="1" applyFont="true">
      <alignment horizontal="centerContinuous"/>
    </xf>
    <xf numFmtId="0" fontId="1" borderId="3" xfId="1" applyFont="true" applyBorder="true">
      <alignment horizontal="right"/>
    </xf>
    <xf numFmtId="0" fontId="1" borderId="1" xfId="1" applyFont="true" applyBorder="true">
      <alignment horizontal="center"/>
    </xf>
    <xf numFmtId="0" fontId="2" borderId="14" xfId="1" applyFont="true" applyBorder="true">
      <alignment horizontal="center" vertical="top"/>
    </xf>
    <xf numFmtId="0" fontId="2" borderId="15" xfId="1" applyFont="true" applyBorder="true">
      <alignment horizontal="center" vertical="top"/>
    </xf>
    <xf numFmtId="0" fontId="2" borderId="11" xfId="1" applyFont="true" applyBorder="true">
      <alignment horizontal="center"/>
    </xf>
    <xf numFmtId="2" fontId="5" borderId="1" xfId="1" applyNumberFormat="true" applyFont="true" applyBorder="true"/>
    <xf numFmtId="2" fontId="5" fillId="2" borderId="1" xfId="2" applyNumberFormat="true" applyFont="true" applyFill="true" applyBorder="true">
      <alignment vertical="center"/>
    </xf>
    <xf numFmtId="2" fontId="2" fillId="2" borderId="1" xfId="2" applyNumberFormat="true" applyFont="true" applyFill="true" applyBorder="true">
      <alignment vertical="center"/>
    </xf>
    <xf numFmtId="189" fontId="5" fillId="2" borderId="1" xfId="3" applyNumberFormat="true" applyFont="true" applyFill="true" applyBorder="true"/>
    <xf numFmtId="0" fontId="2" borderId="1" xfId="1" applyFont="true" applyBorder="true"/>
    <xf numFmtId="0" fontId="4" borderId="1" xfId="1" applyFont="true" applyBorder="true">
      <alignment horizontal="center"/>
    </xf>
    <xf numFmtId="0" fontId="2" borderId="5" xfId="1" applyFont="true" applyBorder="true">
      <alignment horizontal="center" vertical="top"/>
    </xf>
    <xf numFmtId="0" fontId="2" borderId="6" xfId="1" applyFont="true" applyBorder="true">
      <alignment horizontal="center" vertical="top"/>
    </xf>
    <xf numFmtId="0" fontId="2" borderId="3" xfId="1" applyFont="true" applyBorder="true">
      <alignment horizontal="center"/>
    </xf>
    <xf numFmtId="191" fontId="5" fillId="2" borderId="1" xfId="2" applyNumberFormat="true" applyFont="true" applyFill="true" applyBorder="true">
      <alignment vertical="center"/>
    </xf>
    <xf numFmtId="191" fontId="2" fillId="2" borderId="1" xfId="2" applyNumberFormat="true" applyFont="true" applyFill="true" applyBorder="true">
      <alignment vertical="center"/>
    </xf>
    <xf numFmtId="191" fontId="5" fillId="2" borderId="1" xfId="3" applyNumberFormat="true" applyFont="true" applyFill="true" applyBorder="true"/>
    <xf numFmtId="0" fontId="1" borderId="1" xfId="1" applyFont="true" applyBorder="true"/>
    <xf numFmtId="0" fontId="1" borderId="7" xfId="1" applyFont="true" applyBorder="true"/>
    <xf numFmtId="0" fontId="1" borderId="2" xfId="1" applyFont="true" applyBorder="true"/>
    <xf numFmtId="191" fontId="2" fillId="2" borderId="1" xfId="3" applyNumberFormat="true" applyFont="true" applyFill="true" applyBorder="true"/>
    <xf numFmtId="191" fontId="5" fillId="2" borderId="12" xfId="2" applyNumberFormat="true" applyFont="true" applyFill="true" applyBorder="true">
      <alignment vertical="center"/>
    </xf>
    <xf numFmtId="0" fontId="7" xfId="1" applyFont="true"/>
    <xf numFmtId="0" fontId="2" xfId="1" applyFont="true">
      <alignment horizontal="right"/>
    </xf>
    <xf numFmtId="0" fontId="2" borderId="12" xfId="1" applyFont="true" applyBorder="true">
      <alignment horizontal="center" vertical="center"/>
    </xf>
    <xf numFmtId="0" fontId="2" borderId="9" xfId="1" applyFont="true" applyBorder="true">
      <alignment horizontal="center" vertical="top"/>
    </xf>
    <xf numFmtId="189" fontId="5" fillId="2" borderId="12" xfId="3" applyNumberFormat="true" applyFont="true" applyFill="true" applyBorder="true"/>
    <xf numFmtId="189" fontId="2" fillId="2" borderId="12" xfId="3" applyNumberFormat="true" applyFont="true" applyFill="true" applyBorder="true"/>
    <xf numFmtId="192" fontId="5" fillId="2" borderId="12" xfId="2" applyNumberFormat="true" applyFont="true" applyFill="true" applyBorder="true">
      <alignment vertical="center"/>
    </xf>
    <xf numFmtId="0" fontId="1" borderId="12" xfId="1" applyFont="true" applyBorder="true"/>
    <xf numFmtId="0" fontId="3" xfId="1" applyFont="true"/>
    <xf numFmtId="0" fontId="1" xfId="1" applyFont="true"/>
  </cellXfs>
  <cellStyles count="4">
    <cellStyle name="Normal" xfId="0" builtinId="0"/>
    <cellStyle name="一般" xfId="1"/>
    <cellStyle name="一般 2"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51"/>
  <sheetViews>
    <sheetView zoomScale="60" topLeftCell="B15" workbookViewId="0" showGridLines="1" showRowColHeaders="1">
      <selection activeCell="C15" sqref="C15:C15"/>
    </sheetView>
  </sheetViews>
  <sheetFormatPr customHeight="false" defaultColWidth="8.8515625" defaultRowHeight="16.5"/>
  <cols>
    <col min="1" max="1" bestFit="false" customWidth="true" style="94" width="2.57421875" hidden="false" outlineLevel="0"/>
    <col min="2" max="2" bestFit="false" customWidth="true" style="94" width="38.57421875" hidden="false" outlineLevel="0"/>
    <col min="3" max="3" bestFit="false" customWidth="true" style="94" width="19.00390625" hidden="false" outlineLevel="0"/>
    <col min="4" max="4" bestFit="false" customWidth="true" style="94" width="20.8515625" hidden="false" outlineLevel="0"/>
    <col min="5" max="5" bestFit="false" customWidth="true" style="94" width="20.00390625" hidden="false" outlineLevel="0"/>
    <col min="6" max="6" bestFit="false" customWidth="true" style="94" width="15.57421875" hidden="false" outlineLevel="0"/>
    <col min="7" max="7" bestFit="false" customWidth="true" style="94" width="20.140625" hidden="false" outlineLevel="0"/>
    <col min="8" max="8" bestFit="false" customWidth="true" style="94" width="20.7109375" hidden="false" outlineLevel="0"/>
    <col min="9" max="9" bestFit="false" customWidth="true" style="94" width="17.57421875" hidden="false" outlineLevel="0"/>
    <col min="10" max="17" bestFit="false" customWidth="true" style="94" width="15.57421875" hidden="false" outlineLevel="0"/>
    <col min="18" max="18" bestFit="false" customWidth="true" style="94" width="17.57421875" hidden="false" outlineLevel="0"/>
    <col min="19" max="21" bestFit="false" style="94" width="9.28125" hidden="false" outlineLevel="0"/>
    <col min="22" max="22" bestFit="false" customWidth="true" style="4" width="12.7109375" hidden="false" outlineLevel="0"/>
    <col min="23" max="24" bestFit="false" customWidth="true" style="4" width="15.00390625" hidden="false" outlineLevel="0"/>
    <col min="25" max="25" bestFit="false" customWidth="true" style="4" width="9.00390625" hidden="false" outlineLevel="0"/>
    <col min="26" max="26" bestFit="false" customWidth="true" style="4" width="12.7109375" hidden="false" outlineLevel="0"/>
    <col min="27" max="28" bestFit="false" customWidth="true" style="4" width="15.00390625" hidden="false" outlineLevel="0"/>
    <col min="29" max="37" bestFit="false" customWidth="true" style="4" width="9.00390625" hidden="false" outlineLevel="0"/>
    <col min="38" max="16384" bestFit="false" style="94" width="9.28125" hidden="false" outlineLevel="0"/>
  </cols>
  <sheetData>
    <row r="1">
      <c r="B1" s="4"/>
      <c r="C1" s="4"/>
      <c r="D1" s="4"/>
      <c r="E1" s="4"/>
      <c r="F1" s="4"/>
      <c r="G1" s="4"/>
      <c r="H1" s="4"/>
      <c r="I1" s="4"/>
      <c r="J1" s="4"/>
      <c r="K1" s="4"/>
      <c r="L1" s="4"/>
      <c r="M1" s="4"/>
      <c r="N1" s="4"/>
      <c r="O1" s="4"/>
    </row>
    <row r="2">
      <c r="B2" s="5" t="s">
        <v>0</v>
      </c>
      <c r="C2" s="4"/>
      <c r="D2" s="4"/>
      <c r="E2" s="4"/>
      <c r="F2" s="4"/>
      <c r="G2" s="4"/>
      <c r="H2" s="4"/>
      <c r="I2" s="4"/>
      <c r="J2" s="4"/>
      <c r="K2" s="4"/>
      <c r="L2" s="8"/>
      <c r="M2" s="62"/>
      <c r="N2" s="5" t="s">
        <v>52</v>
      </c>
      <c r="O2" s="64"/>
      <c r="P2" s="73" t="s">
        <v>57</v>
      </c>
      <c r="Q2" s="80"/>
      <c r="R2" s="80"/>
    </row>
    <row r="3">
      <c r="B3" s="5" t="s">
        <v>1</v>
      </c>
      <c r="C3" s="19" t="s">
        <v>36</v>
      </c>
      <c r="D3" s="7"/>
      <c r="E3" s="7"/>
      <c r="F3" s="7"/>
      <c r="G3" s="7"/>
      <c r="H3" s="7"/>
      <c r="I3" s="55"/>
      <c r="J3" s="58"/>
      <c r="K3" s="58"/>
      <c r="L3" s="58"/>
      <c r="M3" s="63"/>
      <c r="N3" s="5" t="s">
        <v>53</v>
      </c>
      <c r="O3" s="64"/>
      <c r="P3" s="5" t="s">
        <v>58</v>
      </c>
      <c r="Q3" s="80"/>
      <c r="R3" s="80"/>
    </row>
    <row r="4">
      <c r="B4" s="4"/>
      <c r="C4" s="4"/>
      <c r="D4" s="4"/>
      <c r="E4" s="4"/>
      <c r="F4" s="4"/>
      <c r="G4" s="4"/>
      <c r="H4" s="4"/>
      <c r="I4" s="4"/>
      <c r="J4" s="4"/>
      <c r="K4" s="4"/>
      <c r="L4" s="4"/>
      <c r="M4" s="4"/>
      <c r="N4" s="4"/>
      <c r="O4" s="4"/>
    </row>
    <row r="5" s="93" customFormat="true">
      <c r="B5" s="6" t="s">
        <v>2</v>
      </c>
      <c r="C5" s="6"/>
      <c r="D5" s="6"/>
      <c r="E5" s="6"/>
      <c r="F5" s="6"/>
      <c r="G5" s="6"/>
      <c r="H5" s="6"/>
      <c r="I5" s="6"/>
      <c r="J5" s="6"/>
      <c r="K5" s="6"/>
      <c r="L5" s="6"/>
      <c r="M5" s="6"/>
      <c r="N5" s="6"/>
      <c r="O5" s="6"/>
      <c r="P5" s="6"/>
      <c r="Q5" s="6"/>
      <c r="R5" s="6"/>
    </row>
    <row r="6">
      <c r="B6" s="4"/>
      <c r="C6" s="4"/>
      <c r="D6" s="4"/>
      <c r="E6" s="4"/>
      <c r="F6" s="44" t="s">
        <v>44</v>
      </c>
      <c r="G6" s="8"/>
      <c r="H6" s="54"/>
      <c r="I6" s="8"/>
      <c r="J6" s="8"/>
      <c r="K6" s="8"/>
      <c r="L6" s="8"/>
      <c r="M6" s="4"/>
      <c r="N6" s="4"/>
      <c r="O6" s="4"/>
      <c r="R6" s="86" t="s">
        <v>62</v>
      </c>
    </row>
    <row r="7">
      <c r="B7" s="7"/>
      <c r="C7" s="20"/>
      <c r="D7" s="20"/>
      <c r="E7" s="20"/>
      <c r="F7" s="20"/>
      <c r="G7" s="52"/>
      <c r="H7" s="52"/>
      <c r="I7" s="56"/>
      <c r="J7" s="52"/>
      <c r="K7" s="7"/>
      <c r="L7" s="7"/>
      <c r="M7" s="7"/>
      <c r="N7" s="7"/>
      <c r="O7" s="4"/>
    </row>
    <row r="8">
      <c r="B8" s="8"/>
      <c r="C8" s="21" t="s">
        <v>37</v>
      </c>
      <c r="D8" s="34"/>
      <c r="E8" s="34"/>
      <c r="F8" s="13"/>
      <c r="G8" s="21" t="s">
        <v>47</v>
      </c>
      <c r="H8" s="34"/>
      <c r="I8" s="34"/>
      <c r="J8" s="13"/>
      <c r="K8" s="21" t="s">
        <v>50</v>
      </c>
      <c r="L8" s="34"/>
      <c r="M8" s="34"/>
      <c r="N8" s="13"/>
      <c r="O8" s="21" t="s">
        <v>54</v>
      </c>
      <c r="P8" s="34"/>
      <c r="Q8" s="13"/>
      <c r="R8" s="87" t="s">
        <v>63</v>
      </c>
    </row>
    <row r="9">
      <c r="B9" s="8" t="s">
        <v>3</v>
      </c>
      <c r="C9" s="22"/>
      <c r="D9" s="35"/>
      <c r="E9" s="35"/>
      <c r="F9" s="45"/>
      <c r="G9" s="22"/>
      <c r="H9" s="35"/>
      <c r="I9" s="35"/>
      <c r="J9" s="45"/>
      <c r="K9" s="22"/>
      <c r="L9" s="35"/>
      <c r="M9" s="35"/>
      <c r="N9" s="45"/>
      <c r="O9" s="22"/>
      <c r="P9" s="35"/>
      <c r="Q9" s="45"/>
      <c r="R9" s="87"/>
    </row>
    <row r="10">
      <c r="B10" s="9" t="s">
        <v>4</v>
      </c>
      <c r="C10" s="23"/>
      <c r="D10" s="36" t="s">
        <v>40</v>
      </c>
      <c r="E10" s="41"/>
      <c r="F10" s="46"/>
      <c r="H10" s="36" t="s">
        <v>40</v>
      </c>
      <c r="I10" s="41"/>
      <c r="J10" s="46"/>
      <c r="L10" s="36" t="s">
        <v>40</v>
      </c>
      <c r="M10" s="41"/>
      <c r="N10" s="41"/>
      <c r="O10" s="65" t="s">
        <v>55</v>
      </c>
      <c r="P10" s="74" t="s">
        <v>38</v>
      </c>
      <c r="Q10" s="74" t="s">
        <v>61</v>
      </c>
      <c r="R10" s="36" t="s">
        <v>38</v>
      </c>
    </row>
    <row r="11">
      <c r="B11" s="9"/>
      <c r="C11" s="23" t="s">
        <v>38</v>
      </c>
      <c r="D11" s="23" t="s">
        <v>41</v>
      </c>
      <c r="E11" s="42" t="s">
        <v>43</v>
      </c>
      <c r="F11" s="42" t="s">
        <v>45</v>
      </c>
      <c r="G11" s="23" t="s">
        <v>38</v>
      </c>
      <c r="H11" s="23" t="s">
        <v>41</v>
      </c>
      <c r="I11" s="42" t="s">
        <v>43</v>
      </c>
      <c r="J11" s="42" t="s">
        <v>45</v>
      </c>
      <c r="K11" s="23" t="s">
        <v>38</v>
      </c>
      <c r="L11" s="23" t="s">
        <v>41</v>
      </c>
      <c r="M11" s="42" t="s">
        <v>43</v>
      </c>
      <c r="N11" s="21" t="s">
        <v>45</v>
      </c>
      <c r="O11" s="66"/>
      <c r="P11" s="75"/>
      <c r="Q11" s="75"/>
      <c r="R11" s="88"/>
    </row>
    <row r="12">
      <c r="B12" s="10" t="s">
        <v>5</v>
      </c>
      <c r="C12" s="24" t="s">
        <v>39</v>
      </c>
      <c r="D12" s="24" t="s">
        <v>42</v>
      </c>
      <c r="E12" s="43"/>
      <c r="F12" s="43"/>
      <c r="G12" s="24" t="s">
        <v>39</v>
      </c>
      <c r="H12" s="24" t="s">
        <v>42</v>
      </c>
      <c r="I12" s="43"/>
      <c r="J12" s="43"/>
      <c r="K12" s="24" t="s">
        <v>39</v>
      </c>
      <c r="L12" s="24" t="s">
        <v>42</v>
      </c>
      <c r="M12" s="43"/>
      <c r="N12" s="22"/>
      <c r="O12" s="67" t="s">
        <v>56</v>
      </c>
      <c r="P12" s="76" t="s">
        <v>59</v>
      </c>
      <c r="Q12" s="76" t="s">
        <v>59</v>
      </c>
      <c r="R12" s="24" t="s">
        <v>59</v>
      </c>
    </row>
    <row r="13">
      <c r="B13" s="11" t="s">
        <v>6</v>
      </c>
      <c r="C13" s="25" t="n">
        <f>SUM(C14:C33)</f>
        <v>2861995.749</v>
      </c>
      <c r="D13" s="25" t="n">
        <f>SUM(D14:D33)</f>
        <v>45814923.553</v>
      </c>
      <c r="E13" s="25" t="n">
        <f>SUM(E14:E33)</f>
        <v>922144.804</v>
      </c>
      <c r="F13" s="25" t="n">
        <f>SUM(F14:F33)</f>
        <v>8805.07</v>
      </c>
      <c r="G13" s="25" t="n">
        <f>SUM(G14:G33)</f>
        <v>2861995.749</v>
      </c>
      <c r="H13" s="25" t="n">
        <f>SUM(H14:H33)</f>
        <v>45814923.553</v>
      </c>
      <c r="I13" s="25" t="n">
        <f>SUM(I14:I33)</f>
        <v>922144.804</v>
      </c>
      <c r="J13" s="25" t="n">
        <f>SUM(J14:J33)</f>
        <v>8805.07</v>
      </c>
      <c r="K13" s="48" t="n">
        <f>SUM(K14:K33)</f>
        <v>0</v>
      </c>
      <c r="L13" s="48" t="n">
        <f>SUM(L14:L33)</f>
        <v>0</v>
      </c>
      <c r="M13" s="48" t="n">
        <f>SUM(M14:M33)</f>
        <v>0</v>
      </c>
      <c r="N13" s="59" t="n">
        <f>SUM(N14:N33)</f>
        <v>0</v>
      </c>
      <c r="O13" s="68" t="n">
        <f>SUM(O14:O33)</f>
        <v>697</v>
      </c>
      <c r="P13" s="77" t="n">
        <f>SUM(P14:P33)</f>
        <v>28012.44</v>
      </c>
      <c r="Q13" s="77" t="n">
        <f>SUM(Q14:Q33)</f>
        <v>9643.55</v>
      </c>
      <c r="R13" s="89" t="n">
        <f>SUM(R14:R33)</f>
        <v>125426.478</v>
      </c>
    </row>
    <row r="14">
      <c r="B14" s="11" t="s">
        <v>7</v>
      </c>
      <c r="C14" s="26" t="n">
        <v>1355103.83</v>
      </c>
      <c r="D14" s="26" t="n">
        <v>18613984.409</v>
      </c>
      <c r="E14" s="26" t="n">
        <v>448293.455</v>
      </c>
      <c r="F14" s="47" t="n">
        <v>648.19</v>
      </c>
      <c r="G14" s="26" t="n">
        <v>1355103.83</v>
      </c>
      <c r="H14" s="26" t="n">
        <v>18613984.409</v>
      </c>
      <c r="I14" s="26" t="n">
        <v>448293.455</v>
      </c>
      <c r="J14" s="28" t="n">
        <v>648.19</v>
      </c>
      <c r="K14" s="61" t="n">
        <v>0</v>
      </c>
      <c r="L14" s="61" t="n">
        <v>0</v>
      </c>
      <c r="M14" s="61" t="n">
        <v>0</v>
      </c>
      <c r="N14" s="61" t="n">
        <v>0</v>
      </c>
      <c r="O14" s="69" t="n">
        <v>339</v>
      </c>
      <c r="P14" s="77" t="n">
        <v>11382.85</v>
      </c>
      <c r="Q14" s="77" t="n">
        <v>5322.42</v>
      </c>
      <c r="R14" s="89" t="n">
        <v>75581.478</v>
      </c>
    </row>
    <row r="15">
      <c r="B15" s="11" t="s">
        <v>8</v>
      </c>
      <c r="C15" s="27" t="n">
        <f>143396.482+29069.671+32867+25666.657+13480</f>
        <v>244479.81</v>
      </c>
      <c r="D15" s="27" t="n">
        <f>5254520.094+738317.459+474516.2+293287.876+226754</f>
        <v>6987395.629</v>
      </c>
      <c r="E15" s="27" t="n">
        <v>146320.449</v>
      </c>
      <c r="F15" s="48" t="n">
        <v>0</v>
      </c>
      <c r="G15" s="53" t="n">
        <f>143396.482+25666.657+29069.671+32867+13480</f>
        <v>244479.81</v>
      </c>
      <c r="H15" s="53" t="n">
        <f>5254520.094+293287.876+738317.459+474516.2+226754</f>
        <v>6987395.629</v>
      </c>
      <c r="I15" s="26" t="n">
        <f>79801.2+40267.249+26252+0</f>
        <v>146320.449</v>
      </c>
      <c r="J15" s="59" t="n">
        <v>0</v>
      </c>
      <c r="K15" s="59" t="n">
        <v>0</v>
      </c>
      <c r="L15" s="59" t="n">
        <v>0</v>
      </c>
      <c r="M15" s="59" t="n">
        <v>0</v>
      </c>
      <c r="N15" s="59" t="n">
        <v>0</v>
      </c>
      <c r="O15" s="69" t="n">
        <f>71+16+34+55</f>
        <v>176</v>
      </c>
      <c r="P15" s="77" t="n">
        <f>1904.2+700.18+491.79+886.45</f>
        <v>3982.62</v>
      </c>
      <c r="Q15" s="77" t="n">
        <f>859.55+142.35+419.39+588.55</f>
        <v>2009.84</v>
      </c>
      <c r="R15" s="89" t="n">
        <f>3040+3200+2820+4400</f>
        <v>13460</v>
      </c>
    </row>
    <row r="16">
      <c r="B16" s="11" t="s">
        <v>9</v>
      </c>
      <c r="C16" s="25" t="n">
        <v>329461.694</v>
      </c>
      <c r="D16" s="25" t="n">
        <v>4407752.23</v>
      </c>
      <c r="E16" s="28" t="n">
        <f>220332+39880+0</f>
        <v>260212</v>
      </c>
      <c r="F16" s="28" t="n">
        <v>56.88</v>
      </c>
      <c r="G16" s="25" t="n">
        <v>329461.694</v>
      </c>
      <c r="H16" s="25" t="n">
        <v>4407752.23</v>
      </c>
      <c r="I16" s="28" t="n">
        <f>220332+39880</f>
        <v>260212</v>
      </c>
      <c r="J16" s="28" t="n">
        <v>56.88</v>
      </c>
      <c r="K16" s="61" t="n">
        <v>0</v>
      </c>
      <c r="L16" s="61" t="n">
        <v>0</v>
      </c>
      <c r="M16" s="61" t="n">
        <v>0</v>
      </c>
      <c r="N16" s="61" t="n">
        <v>0</v>
      </c>
      <c r="O16" s="70" t="n">
        <f>37+17</f>
        <v>54</v>
      </c>
      <c r="P16" s="78" t="n">
        <f>2956.24+313.63</f>
        <v>3269.87</v>
      </c>
      <c r="Q16" s="78" t="n">
        <f>538.68+185.05</f>
        <v>723.73</v>
      </c>
      <c r="R16" s="90" t="n">
        <v>3700</v>
      </c>
    </row>
    <row r="17">
      <c r="B17" s="11" t="s">
        <v>10</v>
      </c>
      <c r="C17" s="28" t="n">
        <v>28460.74</v>
      </c>
      <c r="D17" s="28" t="n">
        <v>308993.66</v>
      </c>
      <c r="E17" s="28" t="n">
        <v>2174</v>
      </c>
      <c r="F17" s="30" t="n">
        <v>0</v>
      </c>
      <c r="G17" s="28" t="n">
        <v>28460.74</v>
      </c>
      <c r="H17" s="28" t="n">
        <v>308993.66</v>
      </c>
      <c r="I17" s="28" t="n">
        <v>2174</v>
      </c>
      <c r="J17" s="30" t="n">
        <v>0</v>
      </c>
      <c r="K17" s="61" t="n">
        <v>0</v>
      </c>
      <c r="L17" s="61" t="n">
        <v>0</v>
      </c>
      <c r="M17" s="61" t="n">
        <v>0</v>
      </c>
      <c r="N17" s="61" t="n">
        <v>0</v>
      </c>
      <c r="O17" s="70" t="n">
        <v>13</v>
      </c>
      <c r="P17" s="78" t="n">
        <v>729.6</v>
      </c>
      <c r="Q17" s="83" t="n">
        <v>96.5</v>
      </c>
      <c r="R17" s="90" t="n">
        <v>4250</v>
      </c>
    </row>
    <row r="18">
      <c r="B18" s="11" t="s">
        <v>11</v>
      </c>
      <c r="C18" s="25" t="n">
        <v>48525.28</v>
      </c>
      <c r="D18" s="25" t="n">
        <v>772304.17</v>
      </c>
      <c r="E18" s="28" t="n">
        <v>39948</v>
      </c>
      <c r="F18" s="30" t="n">
        <v>8100</v>
      </c>
      <c r="G18" s="25" t="n">
        <v>48525.28</v>
      </c>
      <c r="H18" s="25" t="n">
        <v>772304.17</v>
      </c>
      <c r="I18" s="28" t="n">
        <v>39948</v>
      </c>
      <c r="J18" s="30" t="n">
        <v>8100</v>
      </c>
      <c r="K18" s="61" t="n">
        <v>0</v>
      </c>
      <c r="L18" s="61" t="n">
        <v>0</v>
      </c>
      <c r="M18" s="61" t="n">
        <v>0</v>
      </c>
      <c r="N18" s="61" t="n">
        <v>0</v>
      </c>
      <c r="O18" s="69" t="n">
        <v>16</v>
      </c>
      <c r="P18" s="77" t="n">
        <v>648.77</v>
      </c>
      <c r="Q18" s="84" t="n">
        <v>179.45</v>
      </c>
      <c r="R18" s="90" t="n">
        <v>0</v>
      </c>
    </row>
    <row r="19">
      <c r="B19" s="11" t="s">
        <v>12</v>
      </c>
      <c r="C19" s="28" t="n">
        <v>0</v>
      </c>
      <c r="D19" s="28" t="n">
        <v>0</v>
      </c>
      <c r="E19" s="28" t="n">
        <v>0</v>
      </c>
      <c r="F19" s="49" t="n">
        <v>0</v>
      </c>
      <c r="G19" s="28" t="n">
        <v>0</v>
      </c>
      <c r="H19" s="28" t="n">
        <v>0</v>
      </c>
      <c r="I19" s="28" t="n">
        <v>0</v>
      </c>
      <c r="J19" s="49" t="n">
        <v>0</v>
      </c>
      <c r="K19" s="61" t="n">
        <v>0</v>
      </c>
      <c r="L19" s="61" t="n">
        <v>0</v>
      </c>
      <c r="M19" s="61" t="n">
        <v>0</v>
      </c>
      <c r="N19" s="61" t="n">
        <v>0</v>
      </c>
      <c r="O19" s="61" t="n">
        <v>0</v>
      </c>
      <c r="P19" s="61" t="n">
        <v>0</v>
      </c>
      <c r="Q19" s="61" t="n">
        <v>0</v>
      </c>
      <c r="R19" s="90" t="n">
        <v>0</v>
      </c>
    </row>
    <row r="20">
      <c r="B20" s="11" t="s">
        <v>13</v>
      </c>
      <c r="C20" s="28" t="n">
        <v>37743.579</v>
      </c>
      <c r="D20" s="28" t="n">
        <v>505607.38</v>
      </c>
      <c r="E20" s="28" t="n">
        <v>11950.2</v>
      </c>
      <c r="F20" s="30" t="n">
        <v>0</v>
      </c>
      <c r="G20" s="28" t="n">
        <v>37743.579</v>
      </c>
      <c r="H20" s="28" t="n">
        <v>505607.38</v>
      </c>
      <c r="I20" s="28" t="n">
        <v>11950.2</v>
      </c>
      <c r="J20" s="30" t="n">
        <v>0</v>
      </c>
      <c r="K20" s="61" t="n">
        <v>0</v>
      </c>
      <c r="L20" s="61" t="n">
        <v>0</v>
      </c>
      <c r="M20" s="61" t="n">
        <v>0</v>
      </c>
      <c r="N20" s="61" t="n">
        <v>0</v>
      </c>
      <c r="O20" s="70" t="n">
        <v>14</v>
      </c>
      <c r="P20" s="78" t="n">
        <v>1049.1</v>
      </c>
      <c r="Q20" s="78" t="n">
        <v>179.41</v>
      </c>
      <c r="R20" s="90" t="n">
        <v>0</v>
      </c>
    </row>
    <row r="21">
      <c r="B21" s="11" t="s">
        <v>14</v>
      </c>
      <c r="C21" s="28" t="n">
        <v>12722.31</v>
      </c>
      <c r="D21" s="28" t="n">
        <v>163295.528</v>
      </c>
      <c r="E21" s="28" t="n">
        <v>816.2</v>
      </c>
      <c r="F21" s="30" t="n">
        <v>0</v>
      </c>
      <c r="G21" s="28" t="n">
        <v>12722.31</v>
      </c>
      <c r="H21" s="28" t="n">
        <v>163295.528</v>
      </c>
      <c r="I21" s="28" t="n">
        <v>816.2</v>
      </c>
      <c r="J21" s="30" t="n">
        <v>0</v>
      </c>
      <c r="K21" s="61" t="n">
        <v>0</v>
      </c>
      <c r="L21" s="61" t="n">
        <v>0</v>
      </c>
      <c r="M21" s="61" t="n">
        <v>0</v>
      </c>
      <c r="N21" s="61" t="n">
        <v>0</v>
      </c>
      <c r="O21" s="70" t="n">
        <v>5</v>
      </c>
      <c r="P21" s="78" t="n">
        <v>306.3</v>
      </c>
      <c r="Q21" s="78" t="n">
        <v>40.1</v>
      </c>
      <c r="R21" s="90" t="n">
        <v>0</v>
      </c>
    </row>
    <row r="22">
      <c r="B22" s="11" t="s">
        <v>15</v>
      </c>
      <c r="C22" s="28" t="n">
        <v>7098.66</v>
      </c>
      <c r="D22" s="28" t="n">
        <v>81834.64</v>
      </c>
      <c r="E22" s="28" t="n">
        <v>0</v>
      </c>
      <c r="F22" s="30" t="n">
        <v>0</v>
      </c>
      <c r="G22" s="28" t="n">
        <v>7098.66</v>
      </c>
      <c r="H22" s="28" t="n">
        <v>81834.64</v>
      </c>
      <c r="I22" s="28" t="n">
        <v>0</v>
      </c>
      <c r="J22" s="30" t="n">
        <v>0</v>
      </c>
      <c r="K22" s="61" t="n">
        <v>0</v>
      </c>
      <c r="L22" s="61" t="n">
        <v>0</v>
      </c>
      <c r="M22" s="61" t="n">
        <v>0</v>
      </c>
      <c r="N22" s="61" t="n">
        <v>0</v>
      </c>
      <c r="O22" s="61" t="n">
        <v>0</v>
      </c>
      <c r="P22" s="61" t="n">
        <v>0</v>
      </c>
      <c r="Q22" s="61" t="n">
        <v>0</v>
      </c>
      <c r="R22" s="90" t="n">
        <v>0</v>
      </c>
    </row>
    <row r="23">
      <c r="B23" s="11" t="s">
        <v>16</v>
      </c>
      <c r="C23" s="28" t="n">
        <v>8554.06</v>
      </c>
      <c r="D23" s="28" t="n">
        <v>72418.9</v>
      </c>
      <c r="E23" s="28" t="n">
        <v>0</v>
      </c>
      <c r="F23" s="30" t="n">
        <v>0</v>
      </c>
      <c r="G23" s="28" t="n">
        <v>8554.06</v>
      </c>
      <c r="H23" s="28" t="n">
        <v>72418.9</v>
      </c>
      <c r="I23" s="28" t="n">
        <v>0</v>
      </c>
      <c r="J23" s="30" t="n">
        <v>0</v>
      </c>
      <c r="K23" s="61" t="n">
        <v>0</v>
      </c>
      <c r="L23" s="61" t="n">
        <v>0</v>
      </c>
      <c r="M23" s="61" t="n">
        <v>0</v>
      </c>
      <c r="N23" s="61" t="n">
        <v>0</v>
      </c>
      <c r="O23" s="70" t="n">
        <v>5</v>
      </c>
      <c r="P23" s="78" t="n">
        <v>76.2</v>
      </c>
      <c r="Q23" s="78" t="n">
        <v>36.3</v>
      </c>
      <c r="R23" s="90" t="n">
        <v>0</v>
      </c>
    </row>
    <row r="24">
      <c r="B24" s="11" t="s">
        <v>17</v>
      </c>
      <c r="C24" s="29" t="n">
        <v>60719.64</v>
      </c>
      <c r="D24" s="37" t="n">
        <v>1239924.61</v>
      </c>
      <c r="E24" s="37" t="n">
        <v>7786</v>
      </c>
      <c r="F24" s="30" t="n">
        <v>0</v>
      </c>
      <c r="G24" s="29" t="n">
        <v>60719.64</v>
      </c>
      <c r="H24" s="37" t="n">
        <v>1239924.61</v>
      </c>
      <c r="I24" s="37" t="n">
        <v>7786</v>
      </c>
      <c r="J24" s="30" t="n">
        <v>0</v>
      </c>
      <c r="K24" s="61" t="n">
        <v>0</v>
      </c>
      <c r="L24" s="61" t="n">
        <v>0</v>
      </c>
      <c r="M24" s="61" t="n">
        <v>0</v>
      </c>
      <c r="N24" s="61" t="n">
        <v>0</v>
      </c>
      <c r="O24" s="70" t="n">
        <v>18</v>
      </c>
      <c r="P24" s="78" t="n">
        <v>3029.87</v>
      </c>
      <c r="Q24" s="78" t="n">
        <v>204.45</v>
      </c>
      <c r="R24" s="90" t="n">
        <v>0</v>
      </c>
    </row>
    <row r="25">
      <c r="B25" s="11" t="s">
        <v>18</v>
      </c>
      <c r="C25" s="25" t="n">
        <v>54655.853</v>
      </c>
      <c r="D25" s="25" t="n">
        <v>598533.824</v>
      </c>
      <c r="E25" s="25" t="n">
        <v>0</v>
      </c>
      <c r="F25" s="50" t="n">
        <v>0</v>
      </c>
      <c r="G25" s="25" t="n">
        <v>54655.853</v>
      </c>
      <c r="H25" s="25" t="n">
        <v>598533.824</v>
      </c>
      <c r="I25" s="28" t="n">
        <v>0</v>
      </c>
      <c r="J25" s="30" t="n">
        <v>0</v>
      </c>
      <c r="K25" s="61" t="n">
        <v>0</v>
      </c>
      <c r="L25" s="61" t="n">
        <v>0</v>
      </c>
      <c r="M25" s="61" t="n">
        <v>0</v>
      </c>
      <c r="N25" s="61" t="n">
        <v>0</v>
      </c>
      <c r="O25" s="70" t="n">
        <v>6</v>
      </c>
      <c r="P25" s="78" t="n">
        <v>371.96</v>
      </c>
      <c r="Q25" s="78" t="n">
        <v>73.9</v>
      </c>
      <c r="R25" s="90" t="n">
        <v>0</v>
      </c>
    </row>
    <row r="26">
      <c r="B26" s="11" t="s">
        <v>19</v>
      </c>
      <c r="C26" s="28" t="n">
        <v>1138</v>
      </c>
      <c r="D26" s="28" t="n">
        <v>17070</v>
      </c>
      <c r="E26" s="28" t="n">
        <v>0</v>
      </c>
      <c r="F26" s="30" t="n">
        <v>0</v>
      </c>
      <c r="G26" s="28" t="n">
        <v>1138</v>
      </c>
      <c r="H26" s="28" t="n">
        <v>17070</v>
      </c>
      <c r="I26" s="28" t="n">
        <v>0</v>
      </c>
      <c r="J26" s="30" t="n">
        <v>0</v>
      </c>
      <c r="K26" s="61" t="n">
        <v>0</v>
      </c>
      <c r="L26" s="61" t="n">
        <v>0</v>
      </c>
      <c r="M26" s="61" t="n">
        <v>0</v>
      </c>
      <c r="N26" s="61" t="n">
        <v>0</v>
      </c>
      <c r="O26" s="61" t="n">
        <v>0</v>
      </c>
      <c r="P26" s="61" t="n">
        <v>0</v>
      </c>
      <c r="Q26" s="61" t="n">
        <v>0</v>
      </c>
      <c r="R26" s="90" t="n">
        <v>0</v>
      </c>
    </row>
    <row r="27">
      <c r="B27" s="11" t="s">
        <v>20</v>
      </c>
      <c r="C27" s="30" t="n">
        <v>0</v>
      </c>
      <c r="D27" s="30" t="n">
        <v>0</v>
      </c>
      <c r="E27" s="28" t="n">
        <v>0</v>
      </c>
      <c r="F27" s="30" t="n">
        <v>0</v>
      </c>
      <c r="G27" s="30" t="n">
        <v>0</v>
      </c>
      <c r="H27" s="30" t="n">
        <v>0</v>
      </c>
      <c r="I27" s="28" t="n">
        <v>0</v>
      </c>
      <c r="J27" s="30" t="n">
        <v>0</v>
      </c>
      <c r="K27" s="61" t="n">
        <v>0</v>
      </c>
      <c r="L27" s="61" t="n">
        <v>0</v>
      </c>
      <c r="M27" s="61" t="n">
        <v>0</v>
      </c>
      <c r="N27" s="61" t="n">
        <v>0</v>
      </c>
      <c r="O27" s="61" t="n">
        <v>0</v>
      </c>
      <c r="P27" s="61" t="n">
        <v>0</v>
      </c>
      <c r="Q27" s="61" t="n">
        <v>0</v>
      </c>
      <c r="R27" s="90" t="n">
        <v>0</v>
      </c>
    </row>
    <row r="28">
      <c r="B28" s="11" t="s">
        <v>21</v>
      </c>
      <c r="C28" s="28" t="n">
        <v>0</v>
      </c>
      <c r="D28" s="30" t="n">
        <v>0</v>
      </c>
      <c r="E28" s="28" t="n">
        <v>0</v>
      </c>
      <c r="F28" s="30" t="n">
        <v>0</v>
      </c>
      <c r="G28" s="28" t="n">
        <v>0</v>
      </c>
      <c r="H28" s="30" t="n">
        <v>0</v>
      </c>
      <c r="I28" s="28" t="n">
        <v>0</v>
      </c>
      <c r="J28" s="30" t="n">
        <v>0</v>
      </c>
      <c r="K28" s="61" t="n">
        <v>0</v>
      </c>
      <c r="L28" s="61" t="n">
        <v>0</v>
      </c>
      <c r="M28" s="61" t="n">
        <v>0</v>
      </c>
      <c r="N28" s="61" t="n">
        <v>0</v>
      </c>
      <c r="O28" s="61" t="n">
        <v>0</v>
      </c>
      <c r="P28" s="61" t="n">
        <v>0</v>
      </c>
      <c r="Q28" s="61" t="n">
        <v>0</v>
      </c>
      <c r="R28" s="90" t="n">
        <v>0</v>
      </c>
    </row>
    <row r="29">
      <c r="B29" s="11" t="s">
        <v>22</v>
      </c>
      <c r="C29" s="28" t="n">
        <v>0</v>
      </c>
      <c r="D29" s="30" t="n">
        <v>0</v>
      </c>
      <c r="E29" s="28" t="n">
        <v>0</v>
      </c>
      <c r="F29" s="30" t="n">
        <v>0</v>
      </c>
      <c r="G29" s="28" t="n">
        <v>0</v>
      </c>
      <c r="H29" s="30" t="n">
        <v>0</v>
      </c>
      <c r="I29" s="28" t="n">
        <v>0</v>
      </c>
      <c r="J29" s="30" t="n">
        <v>0</v>
      </c>
      <c r="K29" s="61" t="n">
        <v>0</v>
      </c>
      <c r="L29" s="61" t="n">
        <v>0</v>
      </c>
      <c r="M29" s="61" t="n">
        <v>0</v>
      </c>
      <c r="N29" s="61" t="n">
        <v>0</v>
      </c>
      <c r="O29" s="61" t="n">
        <v>0</v>
      </c>
      <c r="P29" s="61" t="n">
        <v>0</v>
      </c>
      <c r="Q29" s="61" t="n">
        <v>0</v>
      </c>
      <c r="R29" s="90" t="n">
        <v>0</v>
      </c>
    </row>
    <row r="30">
      <c r="B30" s="11" t="s">
        <v>23</v>
      </c>
      <c r="C30" s="28" t="n">
        <v>0</v>
      </c>
      <c r="D30" s="30" t="n">
        <v>0</v>
      </c>
      <c r="E30" s="28" t="n">
        <v>0</v>
      </c>
      <c r="F30" s="30" t="n">
        <v>0</v>
      </c>
      <c r="G30" s="28" t="n">
        <v>0</v>
      </c>
      <c r="H30" s="30" t="n">
        <v>0</v>
      </c>
      <c r="I30" s="28" t="n">
        <v>0</v>
      </c>
      <c r="J30" s="30" t="n">
        <v>0</v>
      </c>
      <c r="K30" s="61" t="n">
        <v>0</v>
      </c>
      <c r="L30" s="61" t="n">
        <v>0</v>
      </c>
      <c r="M30" s="61" t="n">
        <v>0</v>
      </c>
      <c r="N30" s="61" t="n">
        <v>0</v>
      </c>
      <c r="O30" s="61" t="n">
        <v>0</v>
      </c>
      <c r="P30" s="61" t="n">
        <v>0</v>
      </c>
      <c r="Q30" s="61" t="n">
        <v>0</v>
      </c>
      <c r="R30" s="90" t="n">
        <v>3860</v>
      </c>
    </row>
    <row r="31">
      <c r="B31" s="11" t="s">
        <v>24</v>
      </c>
      <c r="C31" s="28" t="n">
        <v>0</v>
      </c>
      <c r="D31" s="28" t="n">
        <v>0</v>
      </c>
      <c r="E31" s="28" t="n">
        <v>0</v>
      </c>
      <c r="F31" s="30" t="n">
        <v>0</v>
      </c>
      <c r="G31" s="28" t="n">
        <v>0</v>
      </c>
      <c r="H31" s="28" t="n">
        <v>0</v>
      </c>
      <c r="I31" s="28" t="n">
        <v>0</v>
      </c>
      <c r="J31" s="30" t="n">
        <v>0</v>
      </c>
      <c r="K31" s="61" t="n">
        <v>0</v>
      </c>
      <c r="L31" s="61" t="n">
        <v>0</v>
      </c>
      <c r="M31" s="61" t="n">
        <v>0</v>
      </c>
      <c r="N31" s="61" t="n">
        <v>0</v>
      </c>
      <c r="O31" s="61" t="n">
        <v>0</v>
      </c>
      <c r="P31" s="61" t="n">
        <v>0</v>
      </c>
      <c r="Q31" s="61" t="n">
        <v>0</v>
      </c>
      <c r="R31" s="90" t="n">
        <v>0</v>
      </c>
    </row>
    <row r="32">
      <c r="B32" s="11" t="s">
        <v>25</v>
      </c>
      <c r="C32" s="28" t="n">
        <v>13350</v>
      </c>
      <c r="D32" s="28" t="n">
        <v>114160</v>
      </c>
      <c r="E32" s="28" t="n">
        <v>0</v>
      </c>
      <c r="F32" s="30" t="n">
        <v>0</v>
      </c>
      <c r="G32" s="28" t="n">
        <v>13350</v>
      </c>
      <c r="H32" s="28" t="n">
        <v>114160</v>
      </c>
      <c r="I32" s="28" t="n">
        <v>0</v>
      </c>
      <c r="J32" s="30" t="n">
        <v>0</v>
      </c>
      <c r="K32" s="61" t="n">
        <v>0</v>
      </c>
      <c r="L32" s="61" t="n">
        <v>0</v>
      </c>
      <c r="M32" s="61" t="n">
        <v>0</v>
      </c>
      <c r="N32" s="61" t="n">
        <v>0</v>
      </c>
      <c r="O32" s="61" t="n">
        <v>0</v>
      </c>
      <c r="P32" s="61" t="n">
        <v>0</v>
      </c>
      <c r="Q32" s="61" t="n">
        <v>0</v>
      </c>
      <c r="R32" s="90" t="n">
        <v>3970</v>
      </c>
    </row>
    <row r="33">
      <c r="B33" s="11" t="s">
        <v>26</v>
      </c>
      <c r="C33" s="25" t="n">
        <v>659982.293</v>
      </c>
      <c r="D33" s="25" t="n">
        <v>11931648.573</v>
      </c>
      <c r="E33" s="28" t="n">
        <v>4644.5</v>
      </c>
      <c r="F33" s="30" t="n">
        <v>0</v>
      </c>
      <c r="G33" s="25" t="n">
        <v>659982.293</v>
      </c>
      <c r="H33" s="25" t="n">
        <v>11931648.573</v>
      </c>
      <c r="I33" s="28" t="n">
        <v>4644.5</v>
      </c>
      <c r="J33" s="30" t="n">
        <v>0</v>
      </c>
      <c r="K33" s="61" t="n">
        <v>0</v>
      </c>
      <c r="L33" s="61" t="n">
        <v>0</v>
      </c>
      <c r="M33" s="61" t="n">
        <v>0</v>
      </c>
      <c r="N33" s="61" t="n">
        <v>0</v>
      </c>
      <c r="O33" s="71" t="n">
        <v>51</v>
      </c>
      <c r="P33" s="79" t="n">
        <v>3165.3</v>
      </c>
      <c r="Q33" s="79" t="n">
        <v>777.45</v>
      </c>
      <c r="R33" s="91" t="n">
        <v>20605</v>
      </c>
    </row>
    <row r="34">
      <c r="B34" s="12"/>
      <c r="C34" s="31"/>
      <c r="D34" s="38"/>
      <c r="E34" s="38"/>
      <c r="F34" s="38"/>
      <c r="G34" s="31"/>
      <c r="H34" s="31"/>
      <c r="I34" s="31"/>
      <c r="J34" s="31"/>
      <c r="K34" s="31"/>
      <c r="L34" s="31"/>
      <c r="M34" s="31"/>
      <c r="N34" s="31"/>
      <c r="O34" s="72"/>
      <c r="P34" s="80"/>
      <c r="Q34" s="80"/>
      <c r="R34" s="92"/>
    </row>
    <row r="35">
      <c r="B35" s="13" t="s">
        <v>27</v>
      </c>
      <c r="C35" s="32"/>
      <c r="D35" s="39"/>
      <c r="E35" s="39"/>
      <c r="F35" s="39"/>
      <c r="G35" s="39"/>
      <c r="H35" s="39"/>
      <c r="I35" s="39"/>
      <c r="J35" s="39"/>
      <c r="K35" s="39"/>
      <c r="L35" s="39"/>
      <c r="M35" s="39"/>
      <c r="N35" s="39"/>
      <c r="O35" s="39"/>
      <c r="P35" s="81"/>
      <c r="Q35" s="81"/>
      <c r="R35" s="81"/>
    </row>
    <row r="36">
      <c r="B36" s="14"/>
      <c r="C36" s="33"/>
      <c r="D36" s="40"/>
      <c r="E36" s="40"/>
      <c r="F36" s="40"/>
      <c r="G36" s="40"/>
      <c r="H36" s="40"/>
      <c r="I36" s="40"/>
      <c r="J36" s="40"/>
      <c r="K36" s="40"/>
      <c r="L36" s="40"/>
      <c r="M36" s="40"/>
      <c r="N36" s="40"/>
      <c r="O36" s="40"/>
      <c r="P36" s="82"/>
      <c r="Q36" s="82"/>
      <c r="R36" s="82"/>
    </row>
    <row r="37">
      <c r="B37" s="15"/>
      <c r="C37" s="4"/>
      <c r="D37" s="4"/>
      <c r="E37" s="4"/>
      <c r="F37" s="4"/>
      <c r="G37" s="4"/>
      <c r="H37" s="4"/>
      <c r="I37" s="4"/>
      <c r="J37" s="4"/>
      <c r="K37" s="4"/>
      <c r="L37" s="4"/>
      <c r="N37" s="4"/>
      <c r="O37" s="4"/>
      <c r="P37" s="18" t="s">
        <v>60</v>
      </c>
      <c r="Q37" s="85"/>
    </row>
    <row r="38">
      <c r="B38" s="4"/>
      <c r="C38" s="4"/>
      <c r="D38" s="4"/>
      <c r="E38" s="4"/>
      <c r="F38" s="4"/>
      <c r="G38" s="4"/>
      <c r="H38" s="4"/>
      <c r="I38" s="4"/>
      <c r="J38" s="4"/>
      <c r="K38" s="4"/>
      <c r="L38" s="4"/>
      <c r="M38" s="4"/>
      <c r="N38" s="4"/>
      <c r="O38" s="4"/>
    </row>
    <row r="39">
      <c r="B39" s="16" t="s">
        <v>28</v>
      </c>
      <c r="C39" s="16"/>
      <c r="D39" s="16"/>
      <c r="E39" s="16"/>
      <c r="F39" s="51" t="s">
        <v>46</v>
      </c>
      <c r="G39" s="4"/>
      <c r="I39" s="57" t="s">
        <v>48</v>
      </c>
      <c r="J39" s="4"/>
      <c r="K39" s="4"/>
      <c r="M39" s="51" t="s">
        <v>51</v>
      </c>
      <c r="N39" s="4"/>
      <c r="O39" s="4"/>
    </row>
    <row r="40">
      <c r="B40" s="16"/>
      <c r="C40" s="16"/>
      <c r="D40" s="16"/>
      <c r="E40" s="16"/>
      <c r="F40" s="16"/>
      <c r="G40" s="16"/>
      <c r="I40" s="57" t="s">
        <v>49</v>
      </c>
      <c r="J40" s="60"/>
      <c r="K40" s="4"/>
      <c r="L40" s="4"/>
      <c r="M40" s="4"/>
      <c r="N40" s="4"/>
      <c r="O40" s="4"/>
    </row>
    <row r="41">
      <c r="B41" s="16"/>
      <c r="C41" s="16"/>
      <c r="D41" s="16"/>
      <c r="E41" s="16"/>
      <c r="F41" s="16"/>
      <c r="G41" s="16"/>
      <c r="H41" s="4"/>
      <c r="I41" s="57"/>
      <c r="J41" s="60"/>
      <c r="K41" s="4"/>
      <c r="L41" s="4"/>
      <c r="M41" s="4"/>
      <c r="N41" s="4"/>
      <c r="O41" s="4"/>
    </row>
    <row r="42">
      <c r="B42" s="16"/>
      <c r="C42" s="16"/>
      <c r="D42" s="16"/>
      <c r="E42" s="16"/>
      <c r="F42" s="16"/>
      <c r="G42" s="16"/>
      <c r="H42" s="4"/>
      <c r="I42" s="57"/>
      <c r="J42" s="60"/>
      <c r="K42" s="4"/>
      <c r="L42" s="4"/>
      <c r="M42" s="4"/>
      <c r="N42" s="4"/>
      <c r="O42" s="4"/>
    </row>
    <row r="43">
      <c r="B43" s="17" t="s">
        <v>29</v>
      </c>
      <c r="C43" s="16"/>
      <c r="D43" s="16"/>
      <c r="E43" s="16"/>
      <c r="F43" s="16"/>
      <c r="G43" s="16"/>
      <c r="H43" s="4"/>
      <c r="I43" s="57"/>
      <c r="J43" s="60"/>
      <c r="K43" s="4"/>
      <c r="L43" s="4"/>
      <c r="M43" s="4"/>
      <c r="N43" s="4"/>
      <c r="O43" s="4"/>
    </row>
    <row r="44">
      <c r="B44" s="4" t="s">
        <v>30</v>
      </c>
      <c r="C44" s="4"/>
      <c r="D44" s="4"/>
      <c r="E44" s="4"/>
      <c r="F44" s="4"/>
      <c r="G44" s="4"/>
      <c r="H44" s="4"/>
      <c r="I44" s="4"/>
      <c r="J44" s="4"/>
      <c r="K44" s="4"/>
      <c r="L44" s="4"/>
      <c r="M44" s="4"/>
      <c r="N44" s="4"/>
      <c r="O44" s="4"/>
    </row>
    <row r="45">
      <c r="B45" s="4" t="s">
        <v>31</v>
      </c>
      <c r="C45" s="4"/>
      <c r="D45" s="4"/>
      <c r="E45" s="4"/>
      <c r="F45" s="4"/>
      <c r="G45" s="4"/>
      <c r="H45" s="4"/>
      <c r="I45" s="4"/>
      <c r="J45" s="4"/>
      <c r="K45" s="4"/>
      <c r="L45" s="4"/>
      <c r="M45" s="4"/>
      <c r="N45" s="4"/>
      <c r="O45" s="4"/>
    </row>
    <row r="46">
      <c r="B46" s="4" t="s">
        <v>32</v>
      </c>
      <c r="C46" s="4"/>
      <c r="D46" s="4"/>
      <c r="E46" s="4"/>
      <c r="F46" s="4"/>
      <c r="G46" s="4"/>
      <c r="H46" s="4"/>
      <c r="I46" s="4"/>
      <c r="J46" s="4"/>
      <c r="K46" s="4"/>
      <c r="L46" s="4"/>
      <c r="M46" s="4"/>
      <c r="N46" s="4"/>
      <c r="O46" s="4"/>
    </row>
    <row r="47">
      <c r="B47" s="4" t="s">
        <v>33</v>
      </c>
      <c r="C47" s="4"/>
      <c r="D47" s="4"/>
      <c r="E47" s="4"/>
      <c r="F47" s="4"/>
      <c r="G47" s="4"/>
      <c r="H47" s="4"/>
      <c r="I47" s="4"/>
      <c r="J47" s="4"/>
      <c r="K47" s="4"/>
      <c r="L47" s="4"/>
      <c r="M47" s="4"/>
      <c r="N47" s="4"/>
      <c r="O47" s="4"/>
    </row>
    <row r="48">
      <c r="B48" s="4" t="s">
        <v>34</v>
      </c>
      <c r="C48" s="4"/>
      <c r="D48" s="4"/>
      <c r="E48" s="4"/>
      <c r="F48" s="4"/>
      <c r="G48" s="4"/>
      <c r="H48" s="4"/>
      <c r="I48" s="4"/>
      <c r="J48" s="4"/>
      <c r="K48" s="4"/>
      <c r="L48" s="4"/>
      <c r="M48" s="4"/>
      <c r="N48" s="4"/>
      <c r="O48" s="4"/>
    </row>
    <row r="49">
      <c r="B49" s="18" t="s">
        <v>35</v>
      </c>
      <c r="C49" s="4"/>
      <c r="D49" s="4"/>
      <c r="E49" s="4"/>
      <c r="F49" s="4"/>
      <c r="G49" s="4"/>
      <c r="H49" s="4"/>
      <c r="I49" s="4"/>
      <c r="J49" s="4"/>
      <c r="K49" s="4"/>
      <c r="L49" s="4"/>
      <c r="M49" s="4"/>
      <c r="N49" s="4"/>
      <c r="O49" s="4"/>
    </row>
    <row r="50">
      <c r="B50" s="4"/>
      <c r="C50" s="4"/>
      <c r="D50" s="4"/>
      <c r="E50" s="4"/>
      <c r="F50" s="4"/>
      <c r="G50" s="4"/>
      <c r="H50" s="4"/>
      <c r="I50" s="4"/>
      <c r="J50" s="4"/>
      <c r="K50" s="4"/>
      <c r="L50" s="4"/>
      <c r="M50" s="4"/>
      <c r="N50" s="4"/>
    </row>
    <row r="51">
      <c r="B51" s="4"/>
      <c r="C51" s="4"/>
      <c r="D51" s="4"/>
      <c r="E51" s="4"/>
      <c r="F51" s="4"/>
      <c r="G51" s="4"/>
      <c r="H51" s="4"/>
      <c r="I51" s="4"/>
      <c r="J51" s="4"/>
      <c r="K51" s="4"/>
      <c r="L51" s="4"/>
      <c r="M51" s="4"/>
      <c r="N51" s="4"/>
    </row>
  </sheetData>
  <mergeCells>
    <mergeCell ref="B35:B36"/>
    <mergeCell ref="E11:E12"/>
    <mergeCell ref="C35:R36"/>
    <mergeCell ref="F11:F12"/>
    <mergeCell ref="I11:I12"/>
    <mergeCell ref="J11:J12"/>
    <mergeCell ref="R10:R11"/>
    <mergeCell ref="O10:O11"/>
    <mergeCell ref="L10:N10"/>
    <mergeCell ref="N11:N12"/>
    <mergeCell ref="C8:F9"/>
    <mergeCell ref="G8:J9"/>
    <mergeCell ref="K8:N9"/>
    <mergeCell ref="R8:R9"/>
    <mergeCell ref="O8:Q9"/>
    <mergeCell ref="P10:P11"/>
    <mergeCell ref="Q10:Q11"/>
    <mergeCell ref="D10:F10"/>
    <mergeCell ref="H10:J10"/>
    <mergeCell ref="P2:R2"/>
    <mergeCell ref="P3:R3"/>
    <mergeCell ref="N2:O2"/>
    <mergeCell ref="N3:O3"/>
    <mergeCell ref="M11:M12"/>
    <mergeCell ref="I3:M3"/>
    <mergeCell ref="B5:R5"/>
    <mergeCell ref="F6:L6"/>
  </mergeCells>
  <printOptions horizontalCentered="true"/>
  <pageMargins bottom="0.393700787401575" footer="0.511811023622047" header="0.511811023622047" left="0.078740157480315" right="0.078740157480315" top="0.62992125984252"/>
  <pageSetup paperSize="8" orientation="landscape" firstPageNumber="16" fitToHeight="0" fitToWidth="0" scale="66"/>
</worksheet>
</file>