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<sst xmlns="http://schemas.openxmlformats.org/spreadsheetml/2006/main" count="56" uniqueCount="51">
  <si>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</si>
  <si>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學 年 報</t>
  </si>
  <si>
    <t>臺中市各級學校畢業生人數(修正表)</t>
  </si>
  <si>
    <t xml:space="preserve">                       中華民國109學年度   </t>
  </si>
  <si>
    <t>學校類別</t>
  </si>
  <si>
    <t>總計</t>
  </si>
  <si>
    <t>　大專校院合計</t>
  </si>
  <si>
    <t>　　大學</t>
  </si>
  <si>
    <t xml:space="preserve">    　學院</t>
  </si>
  <si>
    <t xml:space="preserve">   　 專科學校</t>
  </si>
  <si>
    <t>　高級中等學校合計</t>
  </si>
  <si>
    <t>　　普通科</t>
  </si>
  <si>
    <t>　　綜合高中</t>
  </si>
  <si>
    <t>　　專業群(職業)科</t>
  </si>
  <si>
    <t>　　實用技能學程</t>
  </si>
  <si>
    <t>　　進修部(學校)</t>
  </si>
  <si>
    <t>　國民中學</t>
  </si>
  <si>
    <t>　國民小學</t>
  </si>
  <si>
    <t>　特殊教育學校合計</t>
  </si>
  <si>
    <t xml:space="preserve">    　高中(職)部</t>
  </si>
  <si>
    <t xml:space="preserve">    　國中部</t>
  </si>
  <si>
    <t xml:space="preserve">    　國小部</t>
  </si>
  <si>
    <t xml:space="preserve">  進修學校合計</t>
  </si>
  <si>
    <t xml:space="preserve">    進修學院</t>
  </si>
  <si>
    <t xml:space="preserve">    專科進修學校</t>
  </si>
  <si>
    <t xml:space="preserve">  補習學校合計</t>
  </si>
  <si>
    <t>　  國中補校　</t>
  </si>
  <si>
    <t>　　國小補校</t>
  </si>
  <si>
    <t>填表</t>
  </si>
  <si>
    <t>資料來源：由本局會計室根據教育部發布之大專校院資料、教育部統計處「高級中等學校公務與調查統計網路報送系統」及「國中、小(含補校)定期公務統計報表網路填報作業
　　　　　系統」資料彙編。</t>
  </si>
  <si>
    <t>填表說明：本表編製1份，並依統計法規定永久保存，資料透過網際網路上傳至「臺中市公務統計行政管理系統」。</t>
  </si>
  <si>
    <t>註：大學院校附設專科部之畢業生數歸入專科學校欄內。</t>
  </si>
  <si>
    <t>修正原因：原未計入「學士後第二專長學士學位學程」畢業生數。</t>
  </si>
  <si>
    <t>根據上學年度資料於次年3月底前編報</t>
  </si>
  <si>
    <t>總　　　　　計</t>
  </si>
  <si>
    <t>合　計</t>
  </si>
  <si>
    <t>審核</t>
  </si>
  <si>
    <t>男</t>
  </si>
  <si>
    <t>女</t>
  </si>
  <si>
    <t>業務主管人員</t>
  </si>
  <si>
    <t>主辦統計人員</t>
  </si>
  <si>
    <t>公　　　　　立</t>
  </si>
  <si>
    <t>計</t>
  </si>
  <si>
    <t>機關首長</t>
  </si>
  <si>
    <t>編製機關</t>
  </si>
  <si>
    <t>表　　號</t>
  </si>
  <si>
    <t>私　　　　　立</t>
  </si>
  <si>
    <t>臺中市政府教育局</t>
  </si>
  <si>
    <t>10411-01-12-2</t>
  </si>
  <si>
    <t>單位：人</t>
  </si>
  <si>
    <t>中華民國112年3月1日編製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</si>
</sst>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0"/>
      <color theme="1"/>
      <name val="Times New Roman"/>
      <family val="2"/>
    </font>
    <font>
      <u val="single"/>
      <sz val="10"/>
      <color theme="1"/>
      <name val="Times New Roman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0" borderId="2" xfId="0" applyFont="1" applyBorder="1"/>
    <xf numFmtId="0" fontId="4" fillId="0" borderId="5" xfId="0" applyFont="1" applyBorder="1"/>
    <xf numFmtId="0" fontId="2" fillId="0" borderId="6" xfId="0" applyFont="1" applyBorder="1" applyAlignment="1">
      <alignment vertical="center"/>
    </xf>
    <xf numFmtId="196" fontId="4" fillId="0" borderId="7" xfId="0" applyNumberFormat="1" applyFont="1" applyBorder="1"/>
    <xf numFmtId="196" fontId="5" fillId="0" borderId="5" xfId="0" applyNumberFormat="1" applyFont="1" applyBorder="1"/>
    <xf numFmtId="196" fontId="4" fillId="0" borderId="5" xfId="0" applyNumberFormat="1" applyFont="1" applyBorder="1"/>
    <xf numFmtId="196" fontId="4" fillId="0" borderId="6" xfId="0" applyNumberFormat="1" applyFont="1" applyBorder="1"/>
    <xf numFmtId="0" fontId="2" fillId="0" borderId="2" xfId="0" applyFont="1" applyBorder="1" applyAlignment="1">
      <alignment horizontal="left"/>
    </xf>
    <xf numFmtId="0" fontId="4" fillId="0" borderId="3" xfId="0" applyFont="1" applyBorder="1"/>
    <xf numFmtId="196" fontId="4" fillId="0" borderId="2" xfId="0" applyNumberFormat="1" applyFont="1" applyBorder="1"/>
    <xf numFmtId="196" fontId="5" fillId="0" borderId="0" xfId="0" applyNumberFormat="1" applyFont="1"/>
    <xf numFmtId="196" fontId="4" fillId="0" borderId="0" xfId="0" applyNumberFormat="1" applyFont="1"/>
    <xf numFmtId="196" fontId="4" fillId="0" borderId="3" xfId="0" applyNumberFormat="1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L1" sqref="L1"/>
    </sheetView>
  </sheetViews>
  <sheetFormatPr defaultColWidth="9.28125" defaultRowHeight="15"/>
  <cols>
    <col min="1" max="1" width="6.00390625" style="0" customWidth="1"/>
    <col min="2" max="2" width="19.00390625" style="0" customWidth="1"/>
    <col min="3" max="11" width="13.00390625" style="0" customWidth="1"/>
  </cols>
  <sheetData>
    <row r="1" spans="1:50" ht="13.8" customHeight="1">
      <c r="A1" s="1" t="s">
        <v>0</v>
      </c>
      <c r="B1" s="1"/>
      <c r="C1" s="14"/>
      <c r="D1" s="10"/>
      <c r="E1" s="10"/>
      <c r="F1" s="10"/>
      <c r="G1" s="27"/>
      <c r="H1" s="27"/>
      <c r="I1" s="1" t="s">
        <v>44</v>
      </c>
      <c r="J1" s="1" t="s">
        <v>47</v>
      </c>
      <c r="K1" s="1"/>
      <c r="L1" s="1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3.8" customHeight="1">
      <c r="A2" s="1" t="s">
        <v>1</v>
      </c>
      <c r="B2" s="1"/>
      <c r="C2" s="15" t="s">
        <v>33</v>
      </c>
      <c r="D2" s="21"/>
      <c r="E2" s="21"/>
      <c r="F2" s="21"/>
      <c r="G2" s="27"/>
      <c r="H2" s="27"/>
      <c r="I2" s="1" t="s">
        <v>45</v>
      </c>
      <c r="J2" s="30" t="s">
        <v>48</v>
      </c>
      <c r="K2" s="30"/>
      <c r="L2" s="14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9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3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2" t="s">
        <v>49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8.8" customHeight="1">
      <c r="A5" s="4" t="s">
        <v>4</v>
      </c>
      <c r="B5" s="4"/>
      <c r="C5" s="1" t="s">
        <v>34</v>
      </c>
      <c r="D5" s="1"/>
      <c r="E5" s="1"/>
      <c r="F5" s="1" t="s">
        <v>41</v>
      </c>
      <c r="G5" s="1"/>
      <c r="H5" s="1"/>
      <c r="I5" s="1" t="s">
        <v>46</v>
      </c>
      <c r="J5" s="1"/>
      <c r="K5" s="1"/>
      <c r="L5" s="1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8.8" customHeight="1">
      <c r="A6" s="4"/>
      <c r="B6" s="4"/>
      <c r="C6" s="1" t="s">
        <v>35</v>
      </c>
      <c r="D6" s="1" t="s">
        <v>37</v>
      </c>
      <c r="E6" s="1" t="s">
        <v>38</v>
      </c>
      <c r="F6" s="1" t="s">
        <v>42</v>
      </c>
      <c r="G6" s="1" t="s">
        <v>37</v>
      </c>
      <c r="H6" s="1" t="s">
        <v>38</v>
      </c>
      <c r="I6" s="1" t="s">
        <v>42</v>
      </c>
      <c r="J6" s="1" t="s">
        <v>37</v>
      </c>
      <c r="K6" s="33" t="s">
        <v>38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8.05" customHeight="1">
      <c r="A7" s="5" t="s">
        <v>5</v>
      </c>
      <c r="B7" s="5"/>
      <c r="C7" s="16">
        <f>SUM(D7:E7)</f>
        <v>128019</v>
      </c>
      <c r="D7" s="22">
        <f>G7+J7</f>
        <v>62762</v>
      </c>
      <c r="E7" s="22">
        <f>H7+K7</f>
        <v>65257</v>
      </c>
      <c r="F7" s="22">
        <f>SUM(G7:H7)</f>
        <v>76080</v>
      </c>
      <c r="G7" s="22">
        <f>G8+G12+G19+G20+G24+G27+G18</f>
        <v>38861</v>
      </c>
      <c r="H7" s="22">
        <f>H8+H12+H19+H20+H24+H27+H18</f>
        <v>37219</v>
      </c>
      <c r="I7" s="22">
        <f>SUM(J7:K7)</f>
        <v>51939</v>
      </c>
      <c r="J7" s="22">
        <f>J8+J12+J19+J20+J24+J27+J18</f>
        <v>23901</v>
      </c>
      <c r="K7" s="22">
        <f>K8+K12+K19+K20+K24+K27+K18</f>
        <v>28038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8.05" customHeight="1">
      <c r="A8" s="6" t="s">
        <v>6</v>
      </c>
      <c r="B8" s="6"/>
      <c r="C8" s="17">
        <f>SUM(D8:E8)</f>
        <v>43131</v>
      </c>
      <c r="D8" s="23">
        <f>G8+J8</f>
        <v>19297</v>
      </c>
      <c r="E8" s="23">
        <f>H8+K8</f>
        <v>23834</v>
      </c>
      <c r="F8" s="24">
        <f>SUM(G8:H8)</f>
        <v>11693</v>
      </c>
      <c r="G8" s="24">
        <f>SUM(G9:G11)</f>
        <v>5833</v>
      </c>
      <c r="H8" s="24">
        <f>SUM(H9:H11)</f>
        <v>5860</v>
      </c>
      <c r="I8" s="23">
        <f>SUM(J8:K8)</f>
        <v>31438</v>
      </c>
      <c r="J8" s="23">
        <f>SUM(J9:J11)</f>
        <v>13464</v>
      </c>
      <c r="K8" s="23">
        <f>SUM(K9:K11)</f>
        <v>17974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8.05" customHeight="1">
      <c r="A9" s="6" t="s">
        <v>7</v>
      </c>
      <c r="B9" s="6"/>
      <c r="C9" s="17">
        <f>SUM(D9:E9)</f>
        <v>42386</v>
      </c>
      <c r="D9" s="23">
        <f>G9+J9</f>
        <v>19153</v>
      </c>
      <c r="E9" s="23">
        <f>H9+K9</f>
        <v>23233</v>
      </c>
      <c r="F9" s="24">
        <f>SUM(G9:H9)</f>
        <v>11076</v>
      </c>
      <c r="G9" s="24">
        <v>5711</v>
      </c>
      <c r="H9" s="24">
        <v>5365</v>
      </c>
      <c r="I9" s="23">
        <f>SUM(J9:K9)</f>
        <v>31310</v>
      </c>
      <c r="J9" s="23">
        <v>13442</v>
      </c>
      <c r="K9" s="23">
        <v>17868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8.05" customHeight="1">
      <c r="A10" s="7" t="s">
        <v>8</v>
      </c>
      <c r="B10" s="7"/>
      <c r="C10" s="18">
        <f>SUM(D10:E10)</f>
        <v>0</v>
      </c>
      <c r="D10" s="24">
        <f>G10+J10</f>
        <v>0</v>
      </c>
      <c r="E10" s="24">
        <f>H10+K10</f>
        <v>0</v>
      </c>
      <c r="F10" s="24">
        <f>SUM(G10:H10)</f>
        <v>0</v>
      </c>
      <c r="G10" s="24">
        <v>0</v>
      </c>
      <c r="H10" s="24">
        <v>0</v>
      </c>
      <c r="I10" s="24">
        <f>SUM(J10:K10)</f>
        <v>0</v>
      </c>
      <c r="J10" s="24">
        <v>0</v>
      </c>
      <c r="K10" s="24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8.05" customHeight="1">
      <c r="A11" s="7" t="s">
        <v>9</v>
      </c>
      <c r="B11" s="7"/>
      <c r="C11" s="18">
        <f>SUM(D11:E11)</f>
        <v>745</v>
      </c>
      <c r="D11" s="24">
        <f>G11+J11</f>
        <v>144</v>
      </c>
      <c r="E11" s="24">
        <f>H11+K11</f>
        <v>601</v>
      </c>
      <c r="F11" s="24">
        <f>SUM(G11:H11)</f>
        <v>617</v>
      </c>
      <c r="G11" s="24">
        <v>122</v>
      </c>
      <c r="H11" s="24">
        <v>495</v>
      </c>
      <c r="I11" s="24">
        <f>SUM(J11:K11)</f>
        <v>128</v>
      </c>
      <c r="J11" s="24">
        <v>22</v>
      </c>
      <c r="K11" s="24">
        <v>106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8.05" customHeight="1">
      <c r="A12" s="6" t="s">
        <v>10</v>
      </c>
      <c r="B12" s="6"/>
      <c r="C12" s="18">
        <f>SUM(D12:E12)</f>
        <v>28402</v>
      </c>
      <c r="D12" s="24">
        <f>G12+J12</f>
        <v>14690</v>
      </c>
      <c r="E12" s="24">
        <f>H12+K12</f>
        <v>13712</v>
      </c>
      <c r="F12" s="24">
        <f>SUM(G12:H12)</f>
        <v>13606</v>
      </c>
      <c r="G12" s="24">
        <f>SUM(G13:G17)</f>
        <v>7386</v>
      </c>
      <c r="H12" s="24">
        <f>SUM(H13:H17)</f>
        <v>6220</v>
      </c>
      <c r="I12" s="24">
        <f>SUM(J12:K12)</f>
        <v>14796</v>
      </c>
      <c r="J12" s="24">
        <f>SUM(J13:J17)</f>
        <v>7304</v>
      </c>
      <c r="K12" s="24">
        <f>SUM(K13:K17)</f>
        <v>7492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8.05" customHeight="1">
      <c r="A13" s="6" t="s">
        <v>11</v>
      </c>
      <c r="B13" s="6"/>
      <c r="C13" s="18">
        <f>SUM(D13:E13)</f>
        <v>11956</v>
      </c>
      <c r="D13" s="24">
        <f>G13+J13</f>
        <v>5789</v>
      </c>
      <c r="E13" s="24">
        <f>H13+K13</f>
        <v>6167</v>
      </c>
      <c r="F13" s="24">
        <f>SUM(G13:H13)</f>
        <v>7925</v>
      </c>
      <c r="G13" s="24">
        <v>3894</v>
      </c>
      <c r="H13" s="24">
        <v>4031</v>
      </c>
      <c r="I13" s="24">
        <f>SUM(J13:K13)</f>
        <v>4031</v>
      </c>
      <c r="J13" s="24">
        <v>1895</v>
      </c>
      <c r="K13" s="24">
        <v>2136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8.05" customHeight="1">
      <c r="A14" s="6" t="s">
        <v>12</v>
      </c>
      <c r="B14" s="6"/>
      <c r="C14" s="18">
        <f>SUM(D14:E14)</f>
        <v>634</v>
      </c>
      <c r="D14" s="24">
        <f>G14+J14</f>
        <v>283</v>
      </c>
      <c r="E14" s="24">
        <f>H14+K14</f>
        <v>351</v>
      </c>
      <c r="F14" s="24">
        <f>SUM(G14:H14)</f>
        <v>447</v>
      </c>
      <c r="G14" s="24">
        <v>191</v>
      </c>
      <c r="H14" s="24">
        <v>256</v>
      </c>
      <c r="I14" s="24">
        <f>SUM(J14:K14)</f>
        <v>187</v>
      </c>
      <c r="J14" s="24">
        <v>92</v>
      </c>
      <c r="K14" s="24">
        <v>95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8.05" customHeight="1">
      <c r="A15" s="6" t="s">
        <v>13</v>
      </c>
      <c r="B15" s="6"/>
      <c r="C15" s="18">
        <f>SUM(D15:E15)</f>
        <v>13282</v>
      </c>
      <c r="D15" s="24">
        <f>G15+J15</f>
        <v>7123</v>
      </c>
      <c r="E15" s="24">
        <f>H15+K15</f>
        <v>6159</v>
      </c>
      <c r="F15" s="24">
        <f>SUM(G15:H15)</f>
        <v>4356</v>
      </c>
      <c r="G15" s="24">
        <v>2766</v>
      </c>
      <c r="H15" s="24">
        <v>1590</v>
      </c>
      <c r="I15" s="24">
        <f>SUM(J15:K15)</f>
        <v>8926</v>
      </c>
      <c r="J15" s="24">
        <v>4357</v>
      </c>
      <c r="K15" s="24">
        <v>4569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8.05" customHeight="1">
      <c r="A16" s="6" t="s">
        <v>14</v>
      </c>
      <c r="B16" s="6"/>
      <c r="C16" s="18">
        <f>SUM(D16:E16)</f>
        <v>994</v>
      </c>
      <c r="D16" s="24">
        <f>G16+J16</f>
        <v>535</v>
      </c>
      <c r="E16" s="24">
        <f>H16+K16</f>
        <v>459</v>
      </c>
      <c r="F16" s="24">
        <f>SUM(G16:H16)</f>
        <v>411</v>
      </c>
      <c r="G16" s="24">
        <v>227</v>
      </c>
      <c r="H16" s="24">
        <v>184</v>
      </c>
      <c r="I16" s="24">
        <f>SUM(J16:K16)</f>
        <v>583</v>
      </c>
      <c r="J16" s="24">
        <v>308</v>
      </c>
      <c r="K16" s="24">
        <v>275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8.05" customHeight="1">
      <c r="A17" s="6" t="s">
        <v>15</v>
      </c>
      <c r="B17" s="6"/>
      <c r="C17" s="18">
        <f>SUM(D17:E17)</f>
        <v>1536</v>
      </c>
      <c r="D17" s="24">
        <f>G17+J17</f>
        <v>960</v>
      </c>
      <c r="E17" s="24">
        <f>H17+K17</f>
        <v>576</v>
      </c>
      <c r="F17" s="24">
        <f>SUM(G17:H17)</f>
        <v>467</v>
      </c>
      <c r="G17" s="24">
        <v>308</v>
      </c>
      <c r="H17" s="24">
        <v>159</v>
      </c>
      <c r="I17" s="24">
        <f>SUM(J17:K17)</f>
        <v>1069</v>
      </c>
      <c r="J17" s="24">
        <v>652</v>
      </c>
      <c r="K17" s="24">
        <v>417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8.05" customHeight="1">
      <c r="A18" s="6" t="s">
        <v>16</v>
      </c>
      <c r="B18" s="6"/>
      <c r="C18" s="18">
        <f>SUM(D18:E18)</f>
        <v>27002</v>
      </c>
      <c r="D18" s="24">
        <f>G18+J18</f>
        <v>13960</v>
      </c>
      <c r="E18" s="24">
        <f>H18+K18</f>
        <v>13042</v>
      </c>
      <c r="F18" s="24">
        <f>SUM(G18:H18)</f>
        <v>22537</v>
      </c>
      <c r="G18" s="24">
        <v>11533</v>
      </c>
      <c r="H18" s="24">
        <v>11004</v>
      </c>
      <c r="I18" s="24">
        <f>SUM(J18:K18)</f>
        <v>4465</v>
      </c>
      <c r="J18" s="24">
        <v>2427</v>
      </c>
      <c r="K18" s="24">
        <v>2038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8.05" customHeight="1">
      <c r="A19" s="6" t="s">
        <v>17</v>
      </c>
      <c r="B19" s="6"/>
      <c r="C19" s="18">
        <f>SUM(D19:E19)</f>
        <v>26027</v>
      </c>
      <c r="D19" s="24">
        <f>G19+J19</f>
        <v>13438</v>
      </c>
      <c r="E19" s="24">
        <f>H19+K19</f>
        <v>12589</v>
      </c>
      <c r="F19" s="24">
        <f>SUM(G19:H19)</f>
        <v>25007</v>
      </c>
      <c r="G19" s="24">
        <v>12893</v>
      </c>
      <c r="H19" s="24">
        <v>12114</v>
      </c>
      <c r="I19" s="24">
        <f>SUM(J19:K19)</f>
        <v>1020</v>
      </c>
      <c r="J19" s="24">
        <v>545</v>
      </c>
      <c r="K19" s="24">
        <v>475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8.05" customHeight="1">
      <c r="A20" s="6" t="s">
        <v>18</v>
      </c>
      <c r="B20" s="6"/>
      <c r="C20" s="18">
        <f>SUM(D20:E20)</f>
        <v>224</v>
      </c>
      <c r="D20" s="24">
        <f>G20+J20</f>
        <v>145</v>
      </c>
      <c r="E20" s="24">
        <f>H20+K20</f>
        <v>79</v>
      </c>
      <c r="F20" s="24">
        <f>SUM(G20:H20)</f>
        <v>211</v>
      </c>
      <c r="G20" s="24">
        <f>SUM(G21:G23)</f>
        <v>136</v>
      </c>
      <c r="H20" s="24">
        <f>SUM(H21:H23)</f>
        <v>75</v>
      </c>
      <c r="I20" s="24">
        <f>SUM(J20:K20)</f>
        <v>13</v>
      </c>
      <c r="J20" s="24">
        <f>SUM(J21:J23)</f>
        <v>9</v>
      </c>
      <c r="K20" s="24">
        <f>SUM(K21:K23)</f>
        <v>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8.05" customHeight="1">
      <c r="A21" s="7" t="s">
        <v>19</v>
      </c>
      <c r="B21" s="7"/>
      <c r="C21" s="18">
        <f>SUM(D21:E21)</f>
        <v>176</v>
      </c>
      <c r="D21" s="24">
        <f>G21+J21</f>
        <v>115</v>
      </c>
      <c r="E21" s="24">
        <f>H21+K21</f>
        <v>61</v>
      </c>
      <c r="F21" s="24">
        <f>SUM(G21:H21)</f>
        <v>176</v>
      </c>
      <c r="G21" s="24">
        <v>115</v>
      </c>
      <c r="H21" s="24">
        <v>61</v>
      </c>
      <c r="I21" s="24">
        <f>SUM(J21:K21)</f>
        <v>0</v>
      </c>
      <c r="J21" s="24">
        <v>0</v>
      </c>
      <c r="K21" s="24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8.05" customHeight="1">
      <c r="A22" s="7" t="s">
        <v>20</v>
      </c>
      <c r="B22" s="7"/>
      <c r="C22" s="18">
        <f>SUM(D22:E22)</f>
        <v>29</v>
      </c>
      <c r="D22" s="24">
        <f>G22+J22</f>
        <v>20</v>
      </c>
      <c r="E22" s="24">
        <f>H22+K22</f>
        <v>9</v>
      </c>
      <c r="F22" s="24">
        <f>SUM(G22:H22)</f>
        <v>19</v>
      </c>
      <c r="G22" s="24">
        <v>11</v>
      </c>
      <c r="H22" s="24">
        <v>8</v>
      </c>
      <c r="I22" s="24">
        <f>SUM(J22:K22)</f>
        <v>10</v>
      </c>
      <c r="J22" s="24">
        <v>9</v>
      </c>
      <c r="K22" s="24">
        <v>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8.05" customHeight="1">
      <c r="A23" s="7" t="s">
        <v>21</v>
      </c>
      <c r="B23" s="7"/>
      <c r="C23" s="18">
        <f>SUM(D23:E23)</f>
        <v>19</v>
      </c>
      <c r="D23" s="24">
        <f>G23+J23</f>
        <v>10</v>
      </c>
      <c r="E23" s="24">
        <f>H23+K23</f>
        <v>9</v>
      </c>
      <c r="F23" s="24">
        <f>SUM(G23:H23)</f>
        <v>16</v>
      </c>
      <c r="G23" s="24">
        <v>10</v>
      </c>
      <c r="H23" s="24">
        <v>6</v>
      </c>
      <c r="I23" s="24">
        <f>SUM(J23:K23)</f>
        <v>3</v>
      </c>
      <c r="J23" s="24">
        <v>0</v>
      </c>
      <c r="K23" s="24">
        <v>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8.05" customHeight="1">
      <c r="A24" s="6" t="s">
        <v>22</v>
      </c>
      <c r="B24" s="6"/>
      <c r="C24" s="18">
        <f>SUM(D24:E24)</f>
        <v>2731</v>
      </c>
      <c r="D24" s="24">
        <f>G24+J24</f>
        <v>1167</v>
      </c>
      <c r="E24" s="24">
        <f>H24+K24</f>
        <v>1564</v>
      </c>
      <c r="F24" s="24">
        <f>SUM(G24:H24)</f>
        <v>2524</v>
      </c>
      <c r="G24" s="24">
        <f>SUM(G25:G26)</f>
        <v>1015</v>
      </c>
      <c r="H24" s="24">
        <f>SUM(H25:H26)</f>
        <v>1509</v>
      </c>
      <c r="I24" s="24">
        <f>SUM(J24:K24)</f>
        <v>207</v>
      </c>
      <c r="J24" s="24">
        <f>SUM(J25:J26)</f>
        <v>152</v>
      </c>
      <c r="K24" s="24">
        <f>SUM(K25:K26)</f>
        <v>55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8.05" customHeight="1">
      <c r="A25" s="6" t="s">
        <v>23</v>
      </c>
      <c r="B25" s="6"/>
      <c r="C25" s="18">
        <f>SUM(D25:E25)</f>
        <v>2066</v>
      </c>
      <c r="D25" s="24">
        <f>G25+J25</f>
        <v>849</v>
      </c>
      <c r="E25" s="24">
        <f>H25+K25</f>
        <v>1217</v>
      </c>
      <c r="F25" s="24">
        <f>SUM(G25:H25)</f>
        <v>1924</v>
      </c>
      <c r="G25" s="24">
        <v>754</v>
      </c>
      <c r="H25" s="24">
        <v>1170</v>
      </c>
      <c r="I25" s="24">
        <f>SUM(J25:K25)</f>
        <v>142</v>
      </c>
      <c r="J25" s="24">
        <v>95</v>
      </c>
      <c r="K25" s="24">
        <v>47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8.05" customHeight="1">
      <c r="A26" s="6" t="s">
        <v>24</v>
      </c>
      <c r="B26" s="6"/>
      <c r="C26" s="18">
        <f>SUM(D26:E26)</f>
        <v>665</v>
      </c>
      <c r="D26" s="24">
        <f>G26+J26</f>
        <v>318</v>
      </c>
      <c r="E26" s="24">
        <f>H26+K26</f>
        <v>347</v>
      </c>
      <c r="F26" s="24">
        <f>SUM(G26:H26)</f>
        <v>600</v>
      </c>
      <c r="G26" s="24">
        <v>261</v>
      </c>
      <c r="H26" s="24">
        <v>339</v>
      </c>
      <c r="I26" s="24">
        <f>SUM(J26:K26)</f>
        <v>65</v>
      </c>
      <c r="J26" s="24">
        <v>57</v>
      </c>
      <c r="K26" s="24">
        <v>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8.05" customHeight="1">
      <c r="A27" s="6" t="s">
        <v>25</v>
      </c>
      <c r="B27" s="6"/>
      <c r="C27" s="18">
        <f>SUM(D27:E27)</f>
        <v>502</v>
      </c>
      <c r="D27" s="24">
        <f>G27+J27</f>
        <v>65</v>
      </c>
      <c r="E27" s="24">
        <f>H27+K27</f>
        <v>437</v>
      </c>
      <c r="F27" s="24">
        <f>SUM(G27:H27)</f>
        <v>502</v>
      </c>
      <c r="G27" s="24">
        <f>SUM(G28:G29)</f>
        <v>65</v>
      </c>
      <c r="H27" s="24">
        <f>SUM(H28:H29)</f>
        <v>437</v>
      </c>
      <c r="I27" s="24">
        <f>SUM(J27:K27)</f>
        <v>0</v>
      </c>
      <c r="J27" s="24">
        <f>SUM(J28:J29)</f>
        <v>0</v>
      </c>
      <c r="K27" s="24">
        <f>SUM(K28:K29)</f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8.05" customHeight="1">
      <c r="A28" s="6" t="s">
        <v>26</v>
      </c>
      <c r="B28" s="6"/>
      <c r="C28" s="18">
        <f>SUM(D28:E28)</f>
        <v>301</v>
      </c>
      <c r="D28" s="24">
        <f>G28+J28</f>
        <v>53</v>
      </c>
      <c r="E28" s="24">
        <f>H28+K28</f>
        <v>248</v>
      </c>
      <c r="F28" s="24">
        <f>SUM(G28:H28)</f>
        <v>301</v>
      </c>
      <c r="G28" s="24">
        <v>53</v>
      </c>
      <c r="H28" s="24">
        <v>248</v>
      </c>
      <c r="I28" s="24">
        <f>SUM(J28:K28)</f>
        <v>0</v>
      </c>
      <c r="J28" s="24">
        <v>0</v>
      </c>
      <c r="K28" s="24"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.05" customHeight="1">
      <c r="A29" s="8" t="s">
        <v>27</v>
      </c>
      <c r="B29" s="8"/>
      <c r="C29" s="19">
        <f>SUM(D29:E29)</f>
        <v>201</v>
      </c>
      <c r="D29" s="25">
        <f>G29+J29</f>
        <v>12</v>
      </c>
      <c r="E29" s="25">
        <f>H29+K29</f>
        <v>189</v>
      </c>
      <c r="F29" s="25">
        <f>SUM(G29:H29)</f>
        <v>201</v>
      </c>
      <c r="G29" s="25">
        <v>12</v>
      </c>
      <c r="H29" s="25">
        <v>189</v>
      </c>
      <c r="I29" s="25">
        <f>SUM(J29:K29)</f>
        <v>0</v>
      </c>
      <c r="J29" s="25">
        <v>0</v>
      </c>
      <c r="K29" s="25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3.8" customHeight="1">
      <c r="A30" s="9" t="s">
        <v>28</v>
      </c>
      <c r="B30" s="13"/>
      <c r="C30" s="20" t="s">
        <v>36</v>
      </c>
      <c r="D30" s="13"/>
      <c r="E30" s="20" t="s">
        <v>39</v>
      </c>
      <c r="F30" s="13"/>
      <c r="G30" s="13"/>
      <c r="H30" s="28" t="s">
        <v>43</v>
      </c>
      <c r="I30" s="13"/>
      <c r="J30" s="31"/>
      <c r="K30" s="34" t="s">
        <v>50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3.8" customHeight="1">
      <c r="A31" s="10"/>
      <c r="B31" s="10"/>
      <c r="C31" s="10"/>
      <c r="D31" s="10"/>
      <c r="E31" s="26" t="s">
        <v>40</v>
      </c>
      <c r="F31" s="10"/>
      <c r="G31" s="10"/>
      <c r="H31" s="10"/>
      <c r="I31" s="29"/>
      <c r="J31" s="29"/>
      <c r="K31" s="2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29"/>
      <c r="J32" s="29"/>
      <c r="K32" s="2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8.1" customHeight="1">
      <c r="A33" s="11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.65" customHeight="1">
      <c r="A34" s="12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2.45" customHeight="1">
      <c r="A35" s="12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3.8" customHeight="1">
      <c r="A36" s="12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5">
    <mergeCell ref="A7:B7"/>
    <mergeCell ref="A1:B1"/>
    <mergeCell ref="G1:H2"/>
    <mergeCell ref="J1:K1"/>
    <mergeCell ref="A2:B2"/>
    <mergeCell ref="J2:K2"/>
    <mergeCell ref="A4:J4"/>
    <mergeCell ref="A5:B6"/>
    <mergeCell ref="C5:E5"/>
    <mergeCell ref="F5:H5"/>
    <mergeCell ref="I5:K5"/>
    <mergeCell ref="A3:K3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3:K33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