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activeTab="0"/>
  </bookViews>
  <sheets>
    <sheet name="11" sheetId="1" r:id="rId1"/>
  </sheets>
  <definedNames/>
  <calcPr calcId="181029"/>
  <extLst/>
</workbook>
</file>

<file path=xl/sharedStrings.xml><?xml version="1.0" encoding="utf-8"?>
<sst xmlns="http://schemas.openxmlformats.org/spreadsheetml/2006/main" count="58" uniqueCount="53">
  <si>
    <t>公 開 類</t>
  </si>
  <si>
    <t>學 年 報</t>
  </si>
  <si>
    <t xml:space="preserve">                      中華民國109學年度</t>
  </si>
  <si>
    <t>學校類別</t>
  </si>
  <si>
    <t>總計</t>
  </si>
  <si>
    <t>　大專校院合計</t>
  </si>
  <si>
    <t>　　大學</t>
  </si>
  <si>
    <t xml:space="preserve">    　學院</t>
  </si>
  <si>
    <t xml:space="preserve">   　 專科學校</t>
  </si>
  <si>
    <t>　高級中等學校合計</t>
  </si>
  <si>
    <t>　　普通科</t>
  </si>
  <si>
    <t>　　綜合高中</t>
  </si>
  <si>
    <t>　　專業群(職業)科</t>
  </si>
  <si>
    <t>　　實用技能學程</t>
  </si>
  <si>
    <t>　　進修部(學校)</t>
  </si>
  <si>
    <t>　國民中學</t>
  </si>
  <si>
    <t>　國民小學</t>
  </si>
  <si>
    <t>　特殊教育學校合計</t>
  </si>
  <si>
    <t xml:space="preserve">    　高中(職)部</t>
  </si>
  <si>
    <t xml:space="preserve">    　國中部</t>
  </si>
  <si>
    <t xml:space="preserve">    　國小部</t>
  </si>
  <si>
    <t xml:space="preserve">    　幼兒部</t>
  </si>
  <si>
    <t>　幼兒園</t>
  </si>
  <si>
    <t xml:space="preserve">  進修學校合計</t>
  </si>
  <si>
    <t xml:space="preserve">    進修學院</t>
  </si>
  <si>
    <t xml:space="preserve">    專科進修學校</t>
  </si>
  <si>
    <t xml:space="preserve">  補習學校合計</t>
  </si>
  <si>
    <t>　  國中補校　</t>
  </si>
  <si>
    <t>　　國小補校</t>
  </si>
  <si>
    <t>填表</t>
  </si>
  <si>
    <t>資料來源：由本局會計室根據教育部發布之大專校院資料、教育部統計處「高級中等學校公務與調查統計網路報送系統」及「國中、小(含補校)定期公務統計報表網路填報作業
　　　　　系統」、「全國幼兒園幼生管理系統」資料彙編。</t>
  </si>
  <si>
    <t>填表說明：本表編製1份，並依統計法規定永久保存，資料透過網際網路上傳至「臺中市公務統計行政管理系統」。</t>
  </si>
  <si>
    <t>註：大學院校附設專科部之學生數歸入專科學校欄內。</t>
  </si>
  <si>
    <t>修正原因:修正特殊教育學校國小部學生人數。</t>
  </si>
  <si>
    <t>根據第1學期資料於次年4月底前編報</t>
  </si>
  <si>
    <t>總　　　　　計</t>
  </si>
  <si>
    <t>合　計</t>
  </si>
  <si>
    <t>審核</t>
  </si>
  <si>
    <t>男</t>
  </si>
  <si>
    <t>女</t>
  </si>
  <si>
    <t>業務主管人員</t>
  </si>
  <si>
    <t>主辦統計人員</t>
  </si>
  <si>
    <t>公　　　　　立</t>
  </si>
  <si>
    <t>計</t>
  </si>
  <si>
    <t>機關首長</t>
  </si>
  <si>
    <t>編製機關</t>
  </si>
  <si>
    <t>表　　號</t>
  </si>
  <si>
    <t>私　　　　　立</t>
  </si>
  <si>
    <t>臺中市政府教育局</t>
  </si>
  <si>
    <t>10411-01-11-2</t>
  </si>
  <si>
    <t>單位：人</t>
  </si>
  <si>
    <t>中華民國111年6月16日編製</t>
  </si>
  <si>
    <t>臺中市各級學校學生人數(第2次修正表)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</si>
</sst>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4"/>
    </font>
    <font>
      <b/>
      <sz val="14"/>
      <color theme="1"/>
      <name val="標楷體"/>
      <family val="4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標楷體"/>
      <family val="4"/>
    </font>
    <font>
      <u val="single"/>
      <sz val="10"/>
      <color theme="1"/>
      <name val="Times New Roman"/>
      <family val="1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 wrapText="1"/>
    </xf>
    <xf numFmtId="0" fontId="4" fillId="0" borderId="2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1" fontId="4" fillId="0" borderId="5" xfId="0" applyNumberFormat="1" applyFont="1" applyBorder="1"/>
    <xf numFmtId="41" fontId="4" fillId="0" borderId="2" xfId="0" applyNumberFormat="1" applyFont="1" applyBorder="1"/>
    <xf numFmtId="41" fontId="4" fillId="0" borderId="3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6" xfId="0" applyFont="1" applyBorder="1"/>
    <xf numFmtId="41" fontId="4" fillId="0" borderId="1" xfId="0" applyNumberFormat="1" applyFont="1" applyBorder="1"/>
    <xf numFmtId="41" fontId="4" fillId="0" borderId="0" xfId="0" applyNumberFormat="1" applyFont="1"/>
    <xf numFmtId="41" fontId="4" fillId="0" borderId="6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41" fontId="7" fillId="0" borderId="1" xfId="0" applyNumberFormat="1" applyFont="1" applyBorder="1"/>
    <xf numFmtId="41" fontId="7" fillId="0" borderId="0" xfId="0" applyNumberFormat="1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2" xfId="0" applyFont="1" applyBorder="1"/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">
      <selection activeCell="A3" sqref="A3:K3"/>
    </sheetView>
  </sheetViews>
  <sheetFormatPr defaultColWidth="9.28125" defaultRowHeight="15"/>
  <cols>
    <col min="1" max="1" width="5.00390625" style="0" customWidth="1"/>
    <col min="2" max="2" width="15.00390625" style="0" customWidth="1"/>
    <col min="3" max="11" width="13.00390625" style="0" customWidth="1"/>
  </cols>
  <sheetData>
    <row r="1" spans="1:50" ht="15.75">
      <c r="A1" s="33" t="s">
        <v>0</v>
      </c>
      <c r="B1" s="33"/>
      <c r="C1" s="7"/>
      <c r="D1" s="2"/>
      <c r="E1" s="2"/>
      <c r="F1" s="2"/>
      <c r="G1" s="40"/>
      <c r="H1" s="40"/>
      <c r="I1" s="9" t="s">
        <v>45</v>
      </c>
      <c r="J1" s="34" t="s">
        <v>48</v>
      </c>
      <c r="K1" s="34"/>
      <c r="L1" s="2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>
      <c r="A2" s="33" t="s">
        <v>1</v>
      </c>
      <c r="B2" s="33"/>
      <c r="C2" s="8" t="s">
        <v>34</v>
      </c>
      <c r="D2" s="14"/>
      <c r="E2" s="14"/>
      <c r="F2" s="14"/>
      <c r="G2" s="40"/>
      <c r="H2" s="40"/>
      <c r="I2" s="9" t="s">
        <v>46</v>
      </c>
      <c r="J2" s="35" t="s">
        <v>49</v>
      </c>
      <c r="K2" s="35"/>
      <c r="L2" s="2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9.9" customHeight="1">
      <c r="A3" s="36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.7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24" t="s">
        <v>50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.75">
      <c r="A5" s="37" t="s">
        <v>3</v>
      </c>
      <c r="B5" s="37"/>
      <c r="C5" s="34" t="s">
        <v>35</v>
      </c>
      <c r="D5" s="34"/>
      <c r="E5" s="34"/>
      <c r="F5" s="34" t="s">
        <v>42</v>
      </c>
      <c r="G5" s="34"/>
      <c r="H5" s="34"/>
      <c r="I5" s="34" t="s">
        <v>47</v>
      </c>
      <c r="J5" s="34"/>
      <c r="K5" s="34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5.75">
      <c r="A6" s="37"/>
      <c r="B6" s="37"/>
      <c r="C6" s="9" t="s">
        <v>36</v>
      </c>
      <c r="D6" s="9" t="s">
        <v>38</v>
      </c>
      <c r="E6" s="9" t="s">
        <v>39</v>
      </c>
      <c r="F6" s="9" t="s">
        <v>43</v>
      </c>
      <c r="G6" s="9" t="s">
        <v>38</v>
      </c>
      <c r="H6" s="9" t="s">
        <v>39</v>
      </c>
      <c r="I6" s="9" t="s">
        <v>43</v>
      </c>
      <c r="J6" s="9" t="s">
        <v>38</v>
      </c>
      <c r="K6" s="25" t="s">
        <v>39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8.2" customHeight="1">
      <c r="A7" s="39" t="s">
        <v>4</v>
      </c>
      <c r="B7" s="39"/>
      <c r="C7" s="10">
        <f aca="true" t="shared" si="0" ref="C7:C31">SUM(D7:E7)</f>
        <v>596406</v>
      </c>
      <c r="D7" s="15">
        <f aca="true" t="shared" si="1" ref="D7:D31">G7+J7</f>
        <v>300397</v>
      </c>
      <c r="E7" s="15">
        <f aca="true" t="shared" si="2" ref="E7:E31">H7+K7</f>
        <v>296009</v>
      </c>
      <c r="F7" s="15">
        <f aca="true" t="shared" si="3" ref="F7:F31">SUM(G7:H7)</f>
        <v>329534</v>
      </c>
      <c r="G7" s="15">
        <f>G8+G12+G18+G19+G20+G25+G26+G29</f>
        <v>171117</v>
      </c>
      <c r="H7" s="20">
        <f>H8+H12+H18+H19+H20+H25+H26+H29</f>
        <v>158417</v>
      </c>
      <c r="I7" s="15">
        <f aca="true" t="shared" si="4" ref="I7:I31">SUM(J7:K7)</f>
        <v>266872</v>
      </c>
      <c r="J7" s="20">
        <f>J8+J12+J18+J19+J20+J25+J26+J29</f>
        <v>129280</v>
      </c>
      <c r="K7" s="15">
        <f>K8+K12+K18+K19+K20+K25+K26+K29</f>
        <v>137592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8.2" customHeight="1">
      <c r="A8" s="31" t="s">
        <v>5</v>
      </c>
      <c r="B8" s="31"/>
      <c r="C8" s="11">
        <f t="shared" si="0"/>
        <v>186976</v>
      </c>
      <c r="D8" s="16">
        <f t="shared" si="1"/>
        <v>87298</v>
      </c>
      <c r="E8" s="16">
        <f t="shared" si="2"/>
        <v>99678</v>
      </c>
      <c r="F8" s="16">
        <f t="shared" si="3"/>
        <v>51223</v>
      </c>
      <c r="G8" s="16">
        <f>SUM(G9:G11)</f>
        <v>26161</v>
      </c>
      <c r="H8" s="16">
        <f>SUM(H9:H11)</f>
        <v>25062</v>
      </c>
      <c r="I8" s="16">
        <f t="shared" si="4"/>
        <v>135753</v>
      </c>
      <c r="J8" s="16">
        <f>SUM(J9:J11)</f>
        <v>61137</v>
      </c>
      <c r="K8" s="16">
        <f>SUM(K9:K11)</f>
        <v>74616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8.2" customHeight="1">
      <c r="A9" s="31" t="s">
        <v>6</v>
      </c>
      <c r="B9" s="31"/>
      <c r="C9" s="11">
        <f t="shared" si="0"/>
        <v>181306</v>
      </c>
      <c r="D9" s="16">
        <f t="shared" si="1"/>
        <v>85479</v>
      </c>
      <c r="E9" s="16">
        <f t="shared" si="2"/>
        <v>95827</v>
      </c>
      <c r="F9" s="16">
        <f t="shared" si="3"/>
        <v>45986</v>
      </c>
      <c r="G9" s="16">
        <v>24410</v>
      </c>
      <c r="H9" s="16">
        <v>21576</v>
      </c>
      <c r="I9" s="16">
        <f t="shared" si="4"/>
        <v>135320</v>
      </c>
      <c r="J9" s="16">
        <v>61069</v>
      </c>
      <c r="K9" s="16">
        <v>74251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8.2" customHeight="1">
      <c r="A10" s="32" t="s">
        <v>7</v>
      </c>
      <c r="B10" s="32"/>
      <c r="C10" s="11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v>0</v>
      </c>
      <c r="H10" s="16">
        <v>0</v>
      </c>
      <c r="I10" s="16">
        <f t="shared" si="4"/>
        <v>0</v>
      </c>
      <c r="J10" s="16">
        <v>0</v>
      </c>
      <c r="K10" s="16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8.2" customHeight="1">
      <c r="A11" s="32" t="s">
        <v>8</v>
      </c>
      <c r="B11" s="32"/>
      <c r="C11" s="11">
        <f t="shared" si="0"/>
        <v>5670</v>
      </c>
      <c r="D11" s="16">
        <f t="shared" si="1"/>
        <v>1819</v>
      </c>
      <c r="E11" s="16">
        <f t="shared" si="2"/>
        <v>3851</v>
      </c>
      <c r="F11" s="16">
        <f t="shared" si="3"/>
        <v>5237</v>
      </c>
      <c r="G11" s="16">
        <v>1751</v>
      </c>
      <c r="H11" s="16">
        <v>3486</v>
      </c>
      <c r="I11" s="16">
        <f t="shared" si="4"/>
        <v>433</v>
      </c>
      <c r="J11" s="16">
        <v>68</v>
      </c>
      <c r="K11" s="16">
        <v>365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8.2" customHeight="1">
      <c r="A12" s="31" t="s">
        <v>9</v>
      </c>
      <c r="B12" s="31"/>
      <c r="C12" s="11">
        <f t="shared" si="0"/>
        <v>82799</v>
      </c>
      <c r="D12" s="16">
        <f t="shared" si="1"/>
        <v>44247</v>
      </c>
      <c r="E12" s="16">
        <f t="shared" si="2"/>
        <v>38552</v>
      </c>
      <c r="F12" s="16">
        <f t="shared" si="3"/>
        <v>39987</v>
      </c>
      <c r="G12" s="16">
        <f>SUM(G13:G17)</f>
        <v>22457</v>
      </c>
      <c r="H12" s="16">
        <f>SUM(H13:H17)</f>
        <v>17530</v>
      </c>
      <c r="I12" s="16">
        <f t="shared" si="4"/>
        <v>42812</v>
      </c>
      <c r="J12" s="16">
        <f>SUM(J13:J17)</f>
        <v>21790</v>
      </c>
      <c r="K12" s="16">
        <f>SUM(K13:K17)</f>
        <v>21022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8.2" customHeight="1">
      <c r="A13" s="31" t="s">
        <v>10</v>
      </c>
      <c r="B13" s="31"/>
      <c r="C13" s="11">
        <f t="shared" si="0"/>
        <v>36000</v>
      </c>
      <c r="D13" s="16">
        <f t="shared" si="1"/>
        <v>18224</v>
      </c>
      <c r="E13" s="16">
        <f t="shared" si="2"/>
        <v>17776</v>
      </c>
      <c r="F13" s="16">
        <f t="shared" si="3"/>
        <v>22803</v>
      </c>
      <c r="G13" s="16">
        <v>11632</v>
      </c>
      <c r="H13" s="16">
        <v>11171</v>
      </c>
      <c r="I13" s="16">
        <f t="shared" si="4"/>
        <v>13197</v>
      </c>
      <c r="J13" s="16">
        <v>6592</v>
      </c>
      <c r="K13" s="16">
        <v>6605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8.2" customHeight="1">
      <c r="A14" s="31" t="s">
        <v>11</v>
      </c>
      <c r="B14" s="31"/>
      <c r="C14" s="11">
        <f t="shared" si="0"/>
        <v>1680</v>
      </c>
      <c r="D14" s="16">
        <f t="shared" si="1"/>
        <v>821</v>
      </c>
      <c r="E14" s="16">
        <f t="shared" si="2"/>
        <v>859</v>
      </c>
      <c r="F14" s="16">
        <f t="shared" si="3"/>
        <v>1319</v>
      </c>
      <c r="G14" s="16">
        <v>570</v>
      </c>
      <c r="H14" s="16">
        <v>749</v>
      </c>
      <c r="I14" s="16">
        <f t="shared" si="4"/>
        <v>361</v>
      </c>
      <c r="J14" s="16">
        <v>251</v>
      </c>
      <c r="K14" s="16">
        <v>110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8.2" customHeight="1">
      <c r="A15" s="31" t="s">
        <v>12</v>
      </c>
      <c r="B15" s="31"/>
      <c r="C15" s="11">
        <f t="shared" si="0"/>
        <v>35898</v>
      </c>
      <c r="D15" s="16">
        <f t="shared" si="1"/>
        <v>19799</v>
      </c>
      <c r="E15" s="16">
        <f t="shared" si="2"/>
        <v>16099</v>
      </c>
      <c r="F15" s="16">
        <f t="shared" si="3"/>
        <v>13023</v>
      </c>
      <c r="G15" s="16">
        <v>8371</v>
      </c>
      <c r="H15" s="16">
        <v>4652</v>
      </c>
      <c r="I15" s="16">
        <f t="shared" si="4"/>
        <v>22875</v>
      </c>
      <c r="J15" s="16">
        <v>11428</v>
      </c>
      <c r="K15" s="16">
        <v>11447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8.2" customHeight="1">
      <c r="A16" s="31" t="s">
        <v>13</v>
      </c>
      <c r="B16" s="31"/>
      <c r="C16" s="11">
        <f t="shared" si="0"/>
        <v>5002</v>
      </c>
      <c r="D16" s="16">
        <f t="shared" si="1"/>
        <v>2827</v>
      </c>
      <c r="E16" s="16">
        <f t="shared" si="2"/>
        <v>2175</v>
      </c>
      <c r="F16" s="16">
        <f t="shared" si="3"/>
        <v>1462</v>
      </c>
      <c r="G16" s="16">
        <v>937</v>
      </c>
      <c r="H16" s="16">
        <v>525</v>
      </c>
      <c r="I16" s="16">
        <f t="shared" si="4"/>
        <v>3540</v>
      </c>
      <c r="J16" s="16">
        <v>1890</v>
      </c>
      <c r="K16" s="16">
        <v>1650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8.2" customHeight="1">
      <c r="A17" s="31" t="s">
        <v>14</v>
      </c>
      <c r="B17" s="31"/>
      <c r="C17" s="11">
        <f t="shared" si="0"/>
        <v>4219</v>
      </c>
      <c r="D17" s="16">
        <f t="shared" si="1"/>
        <v>2576</v>
      </c>
      <c r="E17" s="16">
        <f t="shared" si="2"/>
        <v>1643</v>
      </c>
      <c r="F17" s="16">
        <f t="shared" si="3"/>
        <v>1380</v>
      </c>
      <c r="G17" s="16">
        <v>947</v>
      </c>
      <c r="H17" s="16">
        <v>433</v>
      </c>
      <c r="I17" s="16">
        <f t="shared" si="4"/>
        <v>2839</v>
      </c>
      <c r="J17" s="16">
        <v>1629</v>
      </c>
      <c r="K17" s="16">
        <v>1210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8.2" customHeight="1">
      <c r="A18" s="31" t="s">
        <v>15</v>
      </c>
      <c r="B18" s="31"/>
      <c r="C18" s="11">
        <f t="shared" si="0"/>
        <v>79598</v>
      </c>
      <c r="D18" s="16">
        <f t="shared" si="1"/>
        <v>41319</v>
      </c>
      <c r="E18" s="16">
        <f t="shared" si="2"/>
        <v>38279</v>
      </c>
      <c r="F18" s="16">
        <f t="shared" si="3"/>
        <v>65890</v>
      </c>
      <c r="G18" s="16">
        <v>34007</v>
      </c>
      <c r="H18" s="16">
        <v>31883</v>
      </c>
      <c r="I18" s="16">
        <f t="shared" si="4"/>
        <v>13708</v>
      </c>
      <c r="J18" s="16">
        <v>7312</v>
      </c>
      <c r="K18" s="16">
        <v>6396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8.2" customHeight="1">
      <c r="A19" s="31" t="s">
        <v>16</v>
      </c>
      <c r="B19" s="31"/>
      <c r="C19" s="11">
        <f t="shared" si="0"/>
        <v>156584</v>
      </c>
      <c r="D19" s="16">
        <f t="shared" si="1"/>
        <v>81382</v>
      </c>
      <c r="E19" s="16">
        <f t="shared" si="2"/>
        <v>75202</v>
      </c>
      <c r="F19" s="16">
        <f t="shared" si="3"/>
        <v>149278</v>
      </c>
      <c r="G19" s="16">
        <v>77681</v>
      </c>
      <c r="H19" s="16">
        <v>71597</v>
      </c>
      <c r="I19" s="16">
        <f t="shared" si="4"/>
        <v>7306</v>
      </c>
      <c r="J19" s="16">
        <v>3701</v>
      </c>
      <c r="K19" s="16">
        <v>3605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8.2" customHeight="1">
      <c r="A20" s="31" t="s">
        <v>17</v>
      </c>
      <c r="B20" s="31"/>
      <c r="C20" s="11">
        <f t="shared" si="0"/>
        <v>655</v>
      </c>
      <c r="D20" s="16">
        <f t="shared" si="1"/>
        <v>404</v>
      </c>
      <c r="E20" s="16">
        <f t="shared" si="2"/>
        <v>251</v>
      </c>
      <c r="F20" s="16">
        <f t="shared" si="3"/>
        <v>602</v>
      </c>
      <c r="G20" s="16">
        <f>SUM(G21:G24)</f>
        <v>372</v>
      </c>
      <c r="H20" s="21">
        <f>SUM(H21:H24)</f>
        <v>230</v>
      </c>
      <c r="I20" s="16">
        <f t="shared" si="4"/>
        <v>53</v>
      </c>
      <c r="J20" s="21">
        <f>SUM(J21:J24)</f>
        <v>32</v>
      </c>
      <c r="K20" s="16">
        <f>SUM(K21:K24)</f>
        <v>21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8.2" customHeight="1">
      <c r="A21" s="32" t="s">
        <v>18</v>
      </c>
      <c r="B21" s="32"/>
      <c r="C21" s="11">
        <f t="shared" si="0"/>
        <v>446</v>
      </c>
      <c r="D21" s="16">
        <f t="shared" si="1"/>
        <v>274</v>
      </c>
      <c r="E21" s="16">
        <f t="shared" si="2"/>
        <v>172</v>
      </c>
      <c r="F21" s="16">
        <f t="shared" si="3"/>
        <v>446</v>
      </c>
      <c r="G21" s="16">
        <v>274</v>
      </c>
      <c r="H21" s="16">
        <v>172</v>
      </c>
      <c r="I21" s="16">
        <f t="shared" si="4"/>
        <v>0</v>
      </c>
      <c r="J21" s="16">
        <v>0</v>
      </c>
      <c r="K21" s="16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8.2" customHeight="1">
      <c r="A22" s="32" t="s">
        <v>19</v>
      </c>
      <c r="B22" s="32"/>
      <c r="C22" s="11">
        <f t="shared" si="0"/>
        <v>91</v>
      </c>
      <c r="D22" s="16">
        <f t="shared" si="1"/>
        <v>56</v>
      </c>
      <c r="E22" s="16">
        <f t="shared" si="2"/>
        <v>35</v>
      </c>
      <c r="F22" s="16">
        <f t="shared" si="3"/>
        <v>64</v>
      </c>
      <c r="G22" s="16">
        <v>41</v>
      </c>
      <c r="H22" s="16">
        <v>23</v>
      </c>
      <c r="I22" s="16">
        <f t="shared" si="4"/>
        <v>27</v>
      </c>
      <c r="J22" s="16">
        <v>15</v>
      </c>
      <c r="K22" s="16">
        <v>12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8.2" customHeight="1">
      <c r="A23" s="32" t="s">
        <v>20</v>
      </c>
      <c r="B23" s="32"/>
      <c r="C23" s="11">
        <f t="shared" si="0"/>
        <v>73</v>
      </c>
      <c r="D23" s="16">
        <f t="shared" si="1"/>
        <v>48</v>
      </c>
      <c r="E23" s="16">
        <f t="shared" si="2"/>
        <v>25</v>
      </c>
      <c r="F23" s="16">
        <f t="shared" si="3"/>
        <v>50</v>
      </c>
      <c r="G23" s="16">
        <v>34</v>
      </c>
      <c r="H23" s="21">
        <v>16</v>
      </c>
      <c r="I23" s="16">
        <f t="shared" si="4"/>
        <v>23</v>
      </c>
      <c r="J23" s="21">
        <v>14</v>
      </c>
      <c r="K23" s="16">
        <v>9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8.2" customHeight="1">
      <c r="A24" s="32" t="s">
        <v>21</v>
      </c>
      <c r="B24" s="32"/>
      <c r="C24" s="11">
        <f t="shared" si="0"/>
        <v>45</v>
      </c>
      <c r="D24" s="16">
        <f t="shared" si="1"/>
        <v>26</v>
      </c>
      <c r="E24" s="16">
        <f t="shared" si="2"/>
        <v>19</v>
      </c>
      <c r="F24" s="16">
        <f t="shared" si="3"/>
        <v>42</v>
      </c>
      <c r="G24" s="16">
        <v>23</v>
      </c>
      <c r="H24" s="16">
        <v>19</v>
      </c>
      <c r="I24" s="16">
        <f t="shared" si="4"/>
        <v>3</v>
      </c>
      <c r="J24" s="16">
        <v>3</v>
      </c>
      <c r="K24" s="16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8.2" customHeight="1">
      <c r="A25" s="31" t="s">
        <v>22</v>
      </c>
      <c r="B25" s="31"/>
      <c r="C25" s="11">
        <f t="shared" si="0"/>
        <v>83707</v>
      </c>
      <c r="D25" s="16">
        <f t="shared" si="1"/>
        <v>43702</v>
      </c>
      <c r="E25" s="16">
        <f t="shared" si="2"/>
        <v>40005</v>
      </c>
      <c r="F25" s="16">
        <f t="shared" si="3"/>
        <v>17028</v>
      </c>
      <c r="G25" s="16">
        <v>8778</v>
      </c>
      <c r="H25" s="16">
        <v>8250</v>
      </c>
      <c r="I25" s="16">
        <f t="shared" si="4"/>
        <v>66679</v>
      </c>
      <c r="J25" s="16">
        <v>34924</v>
      </c>
      <c r="K25" s="16">
        <v>31755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8.2" customHeight="1">
      <c r="A26" s="31" t="s">
        <v>23</v>
      </c>
      <c r="B26" s="31"/>
      <c r="C26" s="11">
        <f t="shared" si="0"/>
        <v>3389</v>
      </c>
      <c r="D26" s="16">
        <f t="shared" si="1"/>
        <v>1709</v>
      </c>
      <c r="E26" s="16">
        <f t="shared" si="2"/>
        <v>1680</v>
      </c>
      <c r="F26" s="16">
        <f t="shared" si="3"/>
        <v>2828</v>
      </c>
      <c r="G26" s="16">
        <f>SUM(G27:G28)</f>
        <v>1325</v>
      </c>
      <c r="H26" s="16">
        <f>SUM(H27:H28)</f>
        <v>1503</v>
      </c>
      <c r="I26" s="16">
        <f t="shared" si="4"/>
        <v>561</v>
      </c>
      <c r="J26" s="16">
        <f>SUM(J27:J28)</f>
        <v>384</v>
      </c>
      <c r="K26" s="16">
        <f>SUM(K27:K28)</f>
        <v>177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8.2" customHeight="1">
      <c r="A27" s="31" t="s">
        <v>24</v>
      </c>
      <c r="B27" s="31"/>
      <c r="C27" s="11">
        <f t="shared" si="0"/>
        <v>3389</v>
      </c>
      <c r="D27" s="16">
        <f t="shared" si="1"/>
        <v>1709</v>
      </c>
      <c r="E27" s="16">
        <f t="shared" si="2"/>
        <v>1680</v>
      </c>
      <c r="F27" s="16">
        <f t="shared" si="3"/>
        <v>2828</v>
      </c>
      <c r="G27" s="16">
        <v>1325</v>
      </c>
      <c r="H27" s="16">
        <v>1503</v>
      </c>
      <c r="I27" s="16">
        <f t="shared" si="4"/>
        <v>561</v>
      </c>
      <c r="J27" s="16">
        <v>384</v>
      </c>
      <c r="K27" s="16">
        <v>177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8.2" customHeight="1">
      <c r="A28" s="31" t="s">
        <v>25</v>
      </c>
      <c r="B28" s="31"/>
      <c r="C28" s="11">
        <f t="shared" si="0"/>
        <v>0</v>
      </c>
      <c r="D28" s="16">
        <f t="shared" si="1"/>
        <v>0</v>
      </c>
      <c r="E28" s="16">
        <f t="shared" si="2"/>
        <v>0</v>
      </c>
      <c r="F28" s="16">
        <f t="shared" si="3"/>
        <v>0</v>
      </c>
      <c r="G28" s="16">
        <v>0</v>
      </c>
      <c r="H28" s="16">
        <v>0</v>
      </c>
      <c r="I28" s="16">
        <f t="shared" si="4"/>
        <v>0</v>
      </c>
      <c r="J28" s="16">
        <v>0</v>
      </c>
      <c r="K28" s="16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8.2" customHeight="1">
      <c r="A29" s="31" t="s">
        <v>26</v>
      </c>
      <c r="B29" s="31"/>
      <c r="C29" s="11">
        <f t="shared" si="0"/>
        <v>2698</v>
      </c>
      <c r="D29" s="16">
        <f t="shared" si="1"/>
        <v>336</v>
      </c>
      <c r="E29" s="16">
        <f t="shared" si="2"/>
        <v>2362</v>
      </c>
      <c r="F29" s="16">
        <f t="shared" si="3"/>
        <v>2698</v>
      </c>
      <c r="G29" s="16">
        <f>SUM(G30:G31)</f>
        <v>336</v>
      </c>
      <c r="H29" s="16">
        <f>SUM(H30:H31)</f>
        <v>2362</v>
      </c>
      <c r="I29" s="16">
        <f t="shared" si="4"/>
        <v>0</v>
      </c>
      <c r="J29" s="16">
        <f>SUM(J30:J31)</f>
        <v>0</v>
      </c>
      <c r="K29" s="16">
        <f>SUM(K30:K31)</f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8.2" customHeight="1">
      <c r="A30" s="31" t="s">
        <v>27</v>
      </c>
      <c r="B30" s="31"/>
      <c r="C30" s="11">
        <f t="shared" si="0"/>
        <v>1235</v>
      </c>
      <c r="D30" s="16">
        <f t="shared" si="1"/>
        <v>228</v>
      </c>
      <c r="E30" s="16">
        <f t="shared" si="2"/>
        <v>1007</v>
      </c>
      <c r="F30" s="16">
        <f t="shared" si="3"/>
        <v>1235</v>
      </c>
      <c r="G30" s="16">
        <v>228</v>
      </c>
      <c r="H30" s="16">
        <v>1007</v>
      </c>
      <c r="I30" s="16">
        <f t="shared" si="4"/>
        <v>0</v>
      </c>
      <c r="J30" s="16">
        <v>0</v>
      </c>
      <c r="K30" s="16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8.2" customHeight="1">
      <c r="A31" s="29" t="s">
        <v>28</v>
      </c>
      <c r="B31" s="29"/>
      <c r="C31" s="12">
        <f t="shared" si="0"/>
        <v>1463</v>
      </c>
      <c r="D31" s="17">
        <f t="shared" si="1"/>
        <v>108</v>
      </c>
      <c r="E31" s="17">
        <f t="shared" si="2"/>
        <v>1355</v>
      </c>
      <c r="F31" s="17">
        <f t="shared" si="3"/>
        <v>1463</v>
      </c>
      <c r="G31" s="17">
        <v>108</v>
      </c>
      <c r="H31" s="17">
        <v>1355</v>
      </c>
      <c r="I31" s="17">
        <f t="shared" si="4"/>
        <v>0</v>
      </c>
      <c r="J31" s="17">
        <v>0</v>
      </c>
      <c r="K31" s="17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5.75">
      <c r="A32" s="1" t="s">
        <v>29</v>
      </c>
      <c r="B32" s="5"/>
      <c r="C32" s="13" t="s">
        <v>37</v>
      </c>
      <c r="D32" s="5"/>
      <c r="E32" s="18" t="s">
        <v>40</v>
      </c>
      <c r="F32" s="5"/>
      <c r="G32" s="5"/>
      <c r="H32" s="1" t="s">
        <v>44</v>
      </c>
      <c r="I32" s="5"/>
      <c r="J32" s="23"/>
      <c r="K32" s="26" t="s">
        <v>51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5.75">
      <c r="A33" s="2"/>
      <c r="B33" s="2"/>
      <c r="C33" s="2"/>
      <c r="D33" s="2"/>
      <c r="E33" s="19" t="s">
        <v>41</v>
      </c>
      <c r="F33" s="2"/>
      <c r="G33" s="2"/>
      <c r="H33" s="2"/>
      <c r="I33" s="22"/>
      <c r="J33" s="22"/>
      <c r="K33" s="2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5.75">
      <c r="A34" s="2"/>
      <c r="B34" s="2"/>
      <c r="C34" s="2"/>
      <c r="D34" s="2"/>
      <c r="E34" s="2"/>
      <c r="F34" s="2"/>
      <c r="G34" s="2"/>
      <c r="H34" s="2"/>
      <c r="I34" s="22"/>
      <c r="J34" s="22"/>
      <c r="K34" s="2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28.15" customHeight="1">
      <c r="A35" s="30" t="s">
        <v>30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2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3" t="s"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28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 customHeight="1">
      <c r="A37" s="3" t="s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2" customHeight="1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:50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</sheetData>
  <mergeCells count="37">
    <mergeCell ref="F5:H5"/>
    <mergeCell ref="I5:K5"/>
    <mergeCell ref="A7:B7"/>
    <mergeCell ref="A8:B8"/>
    <mergeCell ref="G1:H2"/>
    <mergeCell ref="A30:B30"/>
    <mergeCell ref="A15:B15"/>
    <mergeCell ref="A1:B1"/>
    <mergeCell ref="J1:K1"/>
    <mergeCell ref="A2:B2"/>
    <mergeCell ref="J2:K2"/>
    <mergeCell ref="A3:K3"/>
    <mergeCell ref="A14:B14"/>
    <mergeCell ref="A5:B6"/>
    <mergeCell ref="C5:E5"/>
    <mergeCell ref="A9:B9"/>
    <mergeCell ref="A10:B10"/>
    <mergeCell ref="A11:B11"/>
    <mergeCell ref="A12:B12"/>
    <mergeCell ref="A13:B13"/>
    <mergeCell ref="A4:J4"/>
    <mergeCell ref="A31:B31"/>
    <mergeCell ref="A35:K35"/>
    <mergeCell ref="A26:B26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張家墉</cp:lastModifiedBy>
  <dcterms:modified xsi:type="dcterms:W3CDTF">2022-06-21T08:54:44Z</dcterms:modified>
  <cp:category/>
  <cp:version/>
  <cp:contentType/>
  <cp:contentStatus/>
</cp:coreProperties>
</file>