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神岡區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<sst xmlns="http://schemas.openxmlformats.org/spreadsheetml/2006/main" count="60" uniqueCount="40">
  <si>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公 開 類</t>
  </si>
  <si>
    <t>季  　報</t>
  </si>
  <si>
    <t>臺中市神岡區特殊境遇家庭扶助服務</t>
  </si>
  <si>
    <t>中華民國109年第四季</t>
  </si>
  <si>
    <t>性別/設籍別</t>
  </si>
  <si>
    <t>總　　計</t>
  </si>
  <si>
    <t>男</t>
  </si>
  <si>
    <t>女</t>
  </si>
  <si>
    <t>填表</t>
  </si>
  <si>
    <t>資料來源：依據本所社會課特殊境遇家庭扶助服務資料編製。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</si>
  <si>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</si>
  <si>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</si>
  <si>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　　　　　3.本表資料為浮動數據，會因個案境遇情況變動而有所修正。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</si>
  <si>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</si>
  <si>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</si>
  <si>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</si>
  <si>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</si>
  <si>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</si>
  <si>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</si>
  <si>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</si>
  <si>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</si>
  <si>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</si>
  <si>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</si>
  <si>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</si>
  <si>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</si>
  <si>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</si>
  <si>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</si>
  <si>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</si>
  <si>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</si>
  <si>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</si>
  <si>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</si>
  <si>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</si>
  <si>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</si>
  <si>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</si>
  <si>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</si>
  <si>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</si>
  <si>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</si>
  <si>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 110 年 01 月 03  日編製</t>
  </si>
  <si>
    <t>臺中市神岡區公所</t>
  </si>
  <si>
    <t>10730-06-06-3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</si>
</sst>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##,###,##0;\-##,###,##0;&quot;－&quot;"/>
    <numFmt numFmtId="190" formatCode="0.0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8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/>
    </xf>
    <xf numFmtId="188" fontId="5" fillId="0" borderId="6" xfId="20" applyNumberFormat="1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left" vertical="center"/>
    </xf>
    <xf numFmtId="188" fontId="5" fillId="0" borderId="8" xfId="20" applyNumberFormat="1" applyFont="1" applyBorder="1" applyAlignment="1">
      <alignment horizontal="left" vertical="center"/>
    </xf>
    <xf numFmtId="188" fontId="5" fillId="0" borderId="6" xfId="20" applyNumberFormat="1" applyFont="1" applyBorder="1" applyAlignment="1">
      <alignment horizontal="center" vertical="center"/>
    </xf>
    <xf numFmtId="0" fontId="2" fillId="0" borderId="7" xfId="20" applyFont="1" applyBorder="1" applyAlignment="1">
      <alignment vertical="center"/>
    </xf>
    <xf numFmtId="0" fontId="2" fillId="0" borderId="9" xfId="20" applyFont="1" applyBorder="1" applyAlignment="1">
      <alignment vertical="center"/>
    </xf>
    <xf numFmtId="0" fontId="5" fillId="0" borderId="0" xfId="21" applyFont="1" applyAlignment="1">
      <alignment horizontal="left" vertical="center"/>
    </xf>
    <xf numFmtId="0" fontId="5" fillId="0" borderId="0" xfId="22" applyFont="1"/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0" xfId="0" applyFont="1"/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/>
    </xf>
    <xf numFmtId="0" fontId="2" fillId="0" borderId="12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/>
    </xf>
    <xf numFmtId="188" fontId="5" fillId="0" borderId="15" xfId="20" applyNumberFormat="1" applyFont="1" applyBorder="1" applyAlignment="1">
      <alignment horizontal="left" vertical="center"/>
    </xf>
    <xf numFmtId="188" fontId="5" fillId="0" borderId="15" xfId="20" applyNumberFormat="1" applyFont="1" applyBorder="1" applyAlignment="1">
      <alignment horizontal="left" vertical="center" wrapText="1"/>
    </xf>
    <xf numFmtId="188" fontId="5" fillId="0" borderId="13" xfId="20" applyNumberFormat="1" applyFont="1" applyBorder="1" applyAlignment="1">
      <alignment horizontal="center" vertical="center"/>
    </xf>
    <xf numFmtId="0" fontId="0" fillId="0" borderId="0" xfId="0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6" xfId="20" applyFont="1" applyBorder="1" applyAlignment="1">
      <alignment horizontal="left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9" fontId="4" fillId="2" borderId="8" xfId="20" applyNumberFormat="1" applyFont="1" applyFill="1" applyBorder="1" applyAlignment="1">
      <alignment horizontal="right" vertical="center"/>
    </xf>
    <xf numFmtId="189" fontId="4" fillId="2" borderId="17" xfId="20" applyNumberFormat="1" applyFont="1" applyFill="1" applyBorder="1" applyAlignment="1">
      <alignment horizontal="right" vertical="center"/>
    </xf>
    <xf numFmtId="0" fontId="5" fillId="0" borderId="3" xfId="20" applyFont="1" applyBorder="1" applyAlignment="1">
      <alignment horizontal="left" vertical="center" wrapText="1"/>
    </xf>
    <xf numFmtId="189" fontId="4" fillId="2" borderId="18" xfId="20" applyNumberFormat="1" applyFont="1" applyFill="1" applyBorder="1" applyAlignment="1">
      <alignment horizontal="right" vertical="center"/>
    </xf>
    <xf numFmtId="0" fontId="5" fillId="0" borderId="0" xfId="22" applyFont="1" applyAlignment="1">
      <alignment horizontal="center"/>
    </xf>
    <xf numFmtId="0" fontId="4" fillId="0" borderId="0" xfId="20" applyFont="1"/>
    <xf numFmtId="0" fontId="0" fillId="0" borderId="0" xfId="22" applyFont="1"/>
    <xf numFmtId="0" fontId="5" fillId="0" borderId="0" xfId="20" applyFont="1" applyAlignment="1">
      <alignment horizontal="justify" wrapText="1"/>
    </xf>
    <xf numFmtId="0" fontId="5" fillId="0" borderId="19" xfId="20" applyFont="1" applyBorder="1" applyAlignment="1">
      <alignment horizontal="center" vertical="center" wrapText="1"/>
    </xf>
    <xf numFmtId="0" fontId="6" fillId="0" borderId="0" xfId="20" applyFont="1"/>
    <xf numFmtId="0" fontId="5" fillId="0" borderId="3" xfId="20" applyFont="1" applyBorder="1" applyAlignment="1">
      <alignment horizontal="justify" wrapText="1"/>
    </xf>
    <xf numFmtId="0" fontId="5" fillId="0" borderId="20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21" xfId="20" applyNumberFormat="1" applyFont="1" applyFill="1" applyBorder="1" applyAlignment="1">
      <alignment horizontal="right" vertical="center"/>
    </xf>
    <xf numFmtId="189" fontId="4" fillId="2" borderId="22" xfId="20" applyNumberFormat="1" applyFont="1" applyFill="1" applyBorder="1" applyAlignment="1">
      <alignment horizontal="right" vertical="center"/>
    </xf>
    <xf numFmtId="189" fontId="4" fillId="3" borderId="22" xfId="20" applyNumberFormat="1" applyFont="1" applyFill="1" applyBorder="1" applyAlignment="1">
      <alignment horizontal="right" vertical="center"/>
    </xf>
    <xf numFmtId="189" fontId="4" fillId="0" borderId="22" xfId="20" applyNumberFormat="1" applyFont="1" applyBorder="1" applyAlignment="1">
      <alignment horizontal="right" vertical="center"/>
    </xf>
    <xf numFmtId="189" fontId="4" fillId="0" borderId="23" xfId="20" applyNumberFormat="1" applyFont="1" applyBorder="1" applyAlignment="1">
      <alignment horizontal="right" vertical="center"/>
    </xf>
    <xf numFmtId="0" fontId="4" fillId="0" borderId="0" xfId="23" applyFont="1" applyAlignment="1">
      <alignment horizontal="left" vertical="center"/>
    </xf>
    <xf numFmtId="189" fontId="4" fillId="0" borderId="8" xfId="20" applyNumberFormat="1" applyFont="1" applyBorder="1" applyAlignment="1">
      <alignment horizontal="right" vertical="center"/>
    </xf>
    <xf numFmtId="0" fontId="4" fillId="0" borderId="0" xfId="22" applyFont="1"/>
    <xf numFmtId="49" fontId="5" fillId="0" borderId="0" xfId="20" applyNumberFormat="1" applyFont="1"/>
    <xf numFmtId="0" fontId="5" fillId="0" borderId="24" xfId="22" applyFont="1" applyBorder="1" applyAlignment="1">
      <alignment vertical="center"/>
    </xf>
    <xf numFmtId="0" fontId="0" fillId="0" borderId="0" xfId="22" applyFont="1" applyAlignment="1">
      <alignment vertical="center"/>
    </xf>
    <xf numFmtId="0" fontId="0" fillId="0" borderId="24" xfId="22" applyFont="1" applyBorder="1" applyAlignment="1">
      <alignment vertical="center"/>
    </xf>
    <xf numFmtId="189" fontId="4" fillId="0" borderId="25" xfId="20" applyNumberFormat="1" applyFont="1" applyBorder="1" applyAlignment="1">
      <alignment horizontal="right" vertical="center"/>
    </xf>
    <xf numFmtId="0" fontId="5" fillId="0" borderId="3" xfId="20" applyFont="1" applyBorder="1" applyAlignment="1">
      <alignment horizontal="right"/>
    </xf>
    <xf numFmtId="190" fontId="5" fillId="0" borderId="24" xfId="21" applyNumberFormat="1" applyFont="1" applyBorder="1" applyAlignment="1">
      <alignment horizontal="center" vertical="center"/>
    </xf>
    <xf numFmtId="0" fontId="4" fillId="0" borderId="0" xfId="22" applyFont="1" applyAlignment="1">
      <alignment horizontal="center" vertical="center"/>
    </xf>
    <xf numFmtId="0" fontId="7" fillId="0" borderId="0" xfId="20" applyFont="1" applyAlignment="1">
      <alignment vertical="top" wrapText="1"/>
    </xf>
    <xf numFmtId="0" fontId="5" fillId="0" borderId="16" xfId="20" applyFont="1" applyBorder="1" applyAlignment="1">
      <alignment horizontal="center" vertical="center"/>
    </xf>
    <xf numFmtId="0" fontId="4" fillId="0" borderId="24" xfId="22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4" fillId="0" borderId="0" xfId="22" applyFont="1" applyAlignment="1">
      <alignment horizontal="left" vertical="center"/>
    </xf>
    <xf numFmtId="189" fontId="4" fillId="2" borderId="20" xfId="20" applyNumberFormat="1" applyFont="1" applyFill="1" applyBorder="1" applyAlignment="1">
      <alignment horizontal="right" vertical="center"/>
    </xf>
    <xf numFmtId="189" fontId="4" fillId="2" borderId="26" xfId="20" applyNumberFormat="1" applyFont="1" applyFill="1" applyBorder="1" applyAlignment="1">
      <alignment horizontal="right" vertical="center"/>
    </xf>
    <xf numFmtId="189" fontId="4" fillId="3" borderId="26" xfId="20" applyNumberFormat="1" applyFont="1" applyFill="1" applyBorder="1" applyAlignment="1">
      <alignment horizontal="right" vertical="center"/>
    </xf>
    <xf numFmtId="189" fontId="4" fillId="0" borderId="27" xfId="20" applyNumberFormat="1" applyFont="1" applyBorder="1" applyAlignment="1">
      <alignment horizontal="right" vertical="center"/>
    </xf>
    <xf numFmtId="189" fontId="4" fillId="0" borderId="28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1835-01-04-2特殊境遇婦女概況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="54" zoomScaleNormal="54" workbookViewId="0" topLeftCell="A15">
      <selection activeCell="I30" sqref="I30"/>
    </sheetView>
  </sheetViews>
  <sheetFormatPr defaultColWidth="9.421875" defaultRowHeight="15"/>
  <cols>
    <col min="1" max="1" width="5.7109375" style="0" customWidth="1"/>
    <col min="2" max="2" width="13.8515625" style="0" customWidth="1"/>
    <col min="3" max="4" width="10.8515625" style="0" customWidth="1"/>
    <col min="5" max="5" width="13.28125" style="0" customWidth="1"/>
    <col min="6" max="7" width="10.8515625" style="0" customWidth="1"/>
    <col min="8" max="8" width="13.28125" style="0" customWidth="1"/>
    <col min="9" max="10" width="10.8515625" style="0" customWidth="1"/>
    <col min="11" max="11" width="13.28125" style="0" customWidth="1"/>
    <col min="12" max="13" width="10.8515625" style="0" customWidth="1"/>
    <col min="14" max="14" width="13.28125" style="0" customWidth="1"/>
    <col min="15" max="16" width="10.8515625" style="0" customWidth="1"/>
    <col min="17" max="17" width="13.28125" style="0" customWidth="1"/>
    <col min="18" max="18" width="10.8515625" style="0" customWidth="1"/>
    <col min="19" max="19" width="13.140625" style="0" customWidth="1"/>
    <col min="20" max="20" width="13.28125" style="0" customWidth="1"/>
  </cols>
  <sheetData>
    <row r="1" spans="1:19" ht="9.75" customHeight="1">
      <c r="A1" s="5"/>
      <c r="B1" s="5"/>
      <c r="C1" s="5"/>
      <c r="D1" s="5"/>
      <c r="E1" s="44"/>
      <c r="F1" s="48"/>
      <c r="G1" s="5"/>
      <c r="H1" s="45"/>
      <c r="I1" s="45"/>
      <c r="J1" s="45"/>
      <c r="K1" s="60"/>
      <c r="L1" s="60"/>
      <c r="M1" s="60"/>
      <c r="N1" s="60"/>
      <c r="O1" s="60"/>
      <c r="P1" s="60"/>
      <c r="Q1" s="60"/>
      <c r="R1" s="60"/>
      <c r="S1" s="60"/>
    </row>
    <row r="2" spans="1:19" ht="9.75" customHeight="1">
      <c r="A2" s="5"/>
      <c r="B2" s="5"/>
      <c r="C2" s="34"/>
      <c r="D2" s="5"/>
      <c r="E2" s="45"/>
      <c r="F2" s="45"/>
      <c r="G2" s="45"/>
      <c r="H2" s="45"/>
      <c r="I2" s="45"/>
      <c r="J2" s="45"/>
      <c r="K2" s="60"/>
      <c r="L2" s="60"/>
      <c r="M2" s="60"/>
      <c r="N2" s="60"/>
      <c r="O2" s="60"/>
      <c r="P2" s="60"/>
      <c r="Q2" s="60"/>
      <c r="R2" s="60"/>
      <c r="S2" s="60"/>
    </row>
    <row r="3" spans="1:20" ht="18" customHeight="1">
      <c r="A3" s="6" t="s">
        <v>0</v>
      </c>
      <c r="B3" s="24"/>
      <c r="C3" s="35"/>
      <c r="D3" s="35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6" t="s">
        <v>33</v>
      </c>
      <c r="R3" s="24"/>
      <c r="S3" s="6" t="s">
        <v>38</v>
      </c>
      <c r="T3" s="24"/>
    </row>
    <row r="4" spans="1:20" ht="18" customHeight="1">
      <c r="A4" s="7" t="s">
        <v>1</v>
      </c>
      <c r="B4" s="25"/>
      <c r="C4" s="36" t="s">
        <v>19</v>
      </c>
      <c r="D4" s="41"/>
      <c r="E4" s="41"/>
      <c r="F4" s="49"/>
      <c r="G4" s="49"/>
      <c r="H4" s="49"/>
      <c r="I4" s="49"/>
      <c r="J4" s="49"/>
      <c r="K4" s="49"/>
      <c r="L4" s="49"/>
      <c r="M4" s="49"/>
      <c r="N4" s="49"/>
      <c r="O4" s="49"/>
      <c r="P4" s="65"/>
      <c r="Q4" s="69" t="s">
        <v>34</v>
      </c>
      <c r="R4" s="71"/>
      <c r="S4" s="69" t="s">
        <v>39</v>
      </c>
      <c r="T4" s="71"/>
    </row>
    <row r="5" spans="1:20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24" customHeight="1">
      <c r="A6" s="9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65" t="s">
        <v>35</v>
      </c>
      <c r="R6" s="65"/>
      <c r="S6" s="65"/>
      <c r="T6" s="65"/>
    </row>
    <row r="7" spans="1:20" ht="30" customHeight="1">
      <c r="A7" s="10" t="s">
        <v>4</v>
      </c>
      <c r="B7" s="27"/>
      <c r="C7" s="37" t="s">
        <v>20</v>
      </c>
      <c r="D7" s="37"/>
      <c r="E7" s="47"/>
      <c r="F7" s="50" t="s">
        <v>24</v>
      </c>
      <c r="G7" s="37"/>
      <c r="H7" s="47"/>
      <c r="I7" s="50" t="s">
        <v>27</v>
      </c>
      <c r="J7" s="37"/>
      <c r="K7" s="47"/>
      <c r="L7" s="50" t="s">
        <v>30</v>
      </c>
      <c r="M7" s="37"/>
      <c r="N7" s="47"/>
      <c r="O7" s="50" t="s">
        <v>31</v>
      </c>
      <c r="P7" s="37"/>
      <c r="Q7" s="47"/>
      <c r="R7" s="50" t="s">
        <v>36</v>
      </c>
      <c r="S7" s="37"/>
      <c r="T7" s="37"/>
    </row>
    <row r="8" spans="1:21" ht="36" customHeight="1">
      <c r="A8" s="11"/>
      <c r="B8" s="28"/>
      <c r="C8" s="38" t="s">
        <v>21</v>
      </c>
      <c r="D8" s="38" t="s">
        <v>22</v>
      </c>
      <c r="E8" s="38" t="s">
        <v>23</v>
      </c>
      <c r="F8" s="51" t="s">
        <v>21</v>
      </c>
      <c r="G8" s="38" t="s">
        <v>26</v>
      </c>
      <c r="H8" s="38" t="s">
        <v>23</v>
      </c>
      <c r="I8" s="51" t="s">
        <v>21</v>
      </c>
      <c r="J8" s="38" t="s">
        <v>26</v>
      </c>
      <c r="K8" s="38" t="s">
        <v>23</v>
      </c>
      <c r="L8" s="51" t="s">
        <v>21</v>
      </c>
      <c r="M8" s="38" t="s">
        <v>26</v>
      </c>
      <c r="N8" s="38" t="s">
        <v>23</v>
      </c>
      <c r="O8" s="51" t="s">
        <v>21</v>
      </c>
      <c r="P8" s="38" t="s">
        <v>26</v>
      </c>
      <c r="Q8" s="38" t="s">
        <v>23</v>
      </c>
      <c r="R8" s="38" t="s">
        <v>21</v>
      </c>
      <c r="S8" s="38" t="s">
        <v>26</v>
      </c>
      <c r="T8" s="11" t="s">
        <v>23</v>
      </c>
      <c r="U8" s="78"/>
    </row>
    <row r="9" spans="1:21" ht="50.1" customHeight="1">
      <c r="A9" s="12" t="s">
        <v>5</v>
      </c>
      <c r="B9" s="29"/>
      <c r="C9" s="39">
        <v>66</v>
      </c>
      <c r="D9" s="39">
        <v>199</v>
      </c>
      <c r="E9" s="39">
        <v>671772</v>
      </c>
      <c r="F9" s="52">
        <f>SUM(F10,F16)</f>
        <v>7</v>
      </c>
      <c r="G9" s="52">
        <f>SUM(G10,G16)</f>
        <v>21</v>
      </c>
      <c r="H9" s="52">
        <f>SUM(H10,H16)</f>
        <v>248132</v>
      </c>
      <c r="I9" s="52">
        <v>0</v>
      </c>
      <c r="J9" s="52">
        <f>SUM(J10,J16)</f>
        <v>0</v>
      </c>
      <c r="K9" s="52">
        <v>0</v>
      </c>
      <c r="L9" s="52">
        <v>0</v>
      </c>
      <c r="M9" s="52">
        <v>0</v>
      </c>
      <c r="N9" s="52">
        <v>0</v>
      </c>
      <c r="O9" s="52">
        <f>SUM(O10,O16)</f>
        <v>59</v>
      </c>
      <c r="P9" s="52">
        <f>SUM(P10,P16)</f>
        <v>178</v>
      </c>
      <c r="Q9" s="52">
        <f>SUM(Q10,Q16)</f>
        <v>423640</v>
      </c>
      <c r="R9" s="52">
        <v>0</v>
      </c>
      <c r="S9" s="52">
        <v>0</v>
      </c>
      <c r="T9" s="73">
        <v>0</v>
      </c>
      <c r="U9" s="79"/>
    </row>
    <row r="10" spans="1:21" ht="35.1" customHeight="1">
      <c r="A10" s="13" t="s">
        <v>6</v>
      </c>
      <c r="B10" s="30" t="s">
        <v>13</v>
      </c>
      <c r="C10" s="39">
        <v>7</v>
      </c>
      <c r="D10" s="39">
        <v>21</v>
      </c>
      <c r="E10" s="39">
        <v>49980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f>SUM(O11,O14:O15)</f>
        <v>7</v>
      </c>
      <c r="P10" s="53">
        <f>SUM(P11,P14:P15)</f>
        <v>21</v>
      </c>
      <c r="Q10" s="53">
        <f>SUM(Q11,Q14:Q15)</f>
        <v>49980</v>
      </c>
      <c r="R10" s="53">
        <v>0</v>
      </c>
      <c r="S10" s="53">
        <v>0</v>
      </c>
      <c r="T10" s="74">
        <v>0</v>
      </c>
      <c r="U10" s="80"/>
    </row>
    <row r="11" spans="1:21" ht="35.1" customHeight="1">
      <c r="A11" s="14"/>
      <c r="B11" s="30" t="s">
        <v>14</v>
      </c>
      <c r="C11" s="39">
        <v>7</v>
      </c>
      <c r="D11" s="39">
        <v>21</v>
      </c>
      <c r="E11" s="39">
        <v>49980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f>SUM(O12:O13)</f>
        <v>7</v>
      </c>
      <c r="P11" s="54">
        <f>SUM(P12:P13)</f>
        <v>21</v>
      </c>
      <c r="Q11" s="54">
        <f>SUM(Q12:Q13)</f>
        <v>49980</v>
      </c>
      <c r="R11" s="54">
        <v>0</v>
      </c>
      <c r="S11" s="54">
        <v>0</v>
      </c>
      <c r="T11" s="75">
        <v>0</v>
      </c>
      <c r="U11" s="80"/>
    </row>
    <row r="12" spans="1:21" ht="35.1" customHeight="1">
      <c r="A12" s="14"/>
      <c r="B12" s="30" t="s">
        <v>15</v>
      </c>
      <c r="C12" s="39">
        <v>7</v>
      </c>
      <c r="D12" s="39">
        <v>21</v>
      </c>
      <c r="E12" s="39">
        <v>49980</v>
      </c>
      <c r="F12" s="55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64">
        <v>0</v>
      </c>
      <c r="N12" s="64">
        <v>0</v>
      </c>
      <c r="O12" s="64">
        <v>7</v>
      </c>
      <c r="P12" s="64">
        <v>21</v>
      </c>
      <c r="Q12" s="64">
        <v>49980</v>
      </c>
      <c r="R12" s="64">
        <v>0</v>
      </c>
      <c r="S12" s="64">
        <v>0</v>
      </c>
      <c r="T12" s="76">
        <v>0</v>
      </c>
      <c r="U12" s="80"/>
    </row>
    <row r="13" spans="1:21" ht="35.1" customHeight="1">
      <c r="A13" s="14"/>
      <c r="B13" s="30" t="s">
        <v>16</v>
      </c>
      <c r="C13" s="39">
        <v>0</v>
      </c>
      <c r="D13" s="39">
        <v>0</v>
      </c>
      <c r="E13" s="39">
        <v>0</v>
      </c>
      <c r="F13" s="55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76">
        <v>0</v>
      </c>
      <c r="U13" s="80"/>
    </row>
    <row r="14" spans="1:21" ht="35.1" customHeight="1">
      <c r="A14" s="14"/>
      <c r="B14" s="31" t="s">
        <v>17</v>
      </c>
      <c r="C14" s="39">
        <v>0</v>
      </c>
      <c r="D14" s="39">
        <v>0</v>
      </c>
      <c r="E14" s="39">
        <v>0</v>
      </c>
      <c r="F14" s="55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76">
        <v>0</v>
      </c>
      <c r="U14" s="80"/>
    </row>
    <row r="15" spans="1:21" ht="35.1" customHeight="1">
      <c r="A15" s="15"/>
      <c r="B15" s="30" t="s">
        <v>18</v>
      </c>
      <c r="C15" s="39">
        <v>0</v>
      </c>
      <c r="D15" s="39">
        <v>0</v>
      </c>
      <c r="E15" s="39">
        <v>0</v>
      </c>
      <c r="F15" s="55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76">
        <v>0</v>
      </c>
      <c r="U15" s="80"/>
    </row>
    <row r="16" spans="1:21" ht="35.1" customHeight="1">
      <c r="A16" s="16" t="s">
        <v>7</v>
      </c>
      <c r="B16" s="30" t="s">
        <v>13</v>
      </c>
      <c r="C16" s="39">
        <v>59</v>
      </c>
      <c r="D16" s="39">
        <v>178</v>
      </c>
      <c r="E16" s="39">
        <v>621792</v>
      </c>
      <c r="F16" s="53">
        <f>SUM(F17,F20:F21)</f>
        <v>7</v>
      </c>
      <c r="G16" s="53">
        <f>SUM(G17,G20:G21)</f>
        <v>21</v>
      </c>
      <c r="H16" s="53">
        <f>SUM(H17,H20:H21)</f>
        <v>248132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f>SUM(O17,O20:O21)</f>
        <v>52</v>
      </c>
      <c r="P16" s="53">
        <f>SUM(P17,P20:P21)</f>
        <v>157</v>
      </c>
      <c r="Q16" s="53">
        <f>SUM(Q17,Q20:Q21)</f>
        <v>373660</v>
      </c>
      <c r="R16" s="53">
        <v>0</v>
      </c>
      <c r="S16" s="53">
        <v>0</v>
      </c>
      <c r="T16" s="74">
        <v>0</v>
      </c>
      <c r="U16" s="80"/>
    </row>
    <row r="17" spans="1:21" ht="35.1" customHeight="1">
      <c r="A17" s="17"/>
      <c r="B17" s="30" t="s">
        <v>14</v>
      </c>
      <c r="C17" s="39">
        <v>59</v>
      </c>
      <c r="D17" s="39">
        <v>178</v>
      </c>
      <c r="E17" s="39">
        <v>621792</v>
      </c>
      <c r="F17" s="54">
        <v>7</v>
      </c>
      <c r="G17" s="54">
        <f>SUM(G18:G19)</f>
        <v>21</v>
      </c>
      <c r="H17" s="54">
        <f>SUM(H18:H19)</f>
        <v>248132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f>SUM(O18:O19)</f>
        <v>52</v>
      </c>
      <c r="P17" s="54">
        <f>SUM(P18:P19)</f>
        <v>157</v>
      </c>
      <c r="Q17" s="54">
        <f>SUM(Q18:Q19)</f>
        <v>373660</v>
      </c>
      <c r="R17" s="54">
        <v>0</v>
      </c>
      <c r="S17" s="54">
        <v>0</v>
      </c>
      <c r="T17" s="75">
        <v>0</v>
      </c>
      <c r="U17" s="80"/>
    </row>
    <row r="18" spans="1:21" ht="35.1" customHeight="1">
      <c r="A18" s="17"/>
      <c r="B18" s="30" t="s">
        <v>15</v>
      </c>
      <c r="C18" s="39">
        <v>56</v>
      </c>
      <c r="D18" s="39">
        <v>169</v>
      </c>
      <c r="E18" s="39">
        <v>563724</v>
      </c>
      <c r="F18" s="55">
        <v>6</v>
      </c>
      <c r="G18" s="58">
        <v>18</v>
      </c>
      <c r="H18" s="58">
        <v>204344</v>
      </c>
      <c r="I18" s="58">
        <v>0</v>
      </c>
      <c r="J18" s="58">
        <v>0</v>
      </c>
      <c r="K18" s="58">
        <v>0</v>
      </c>
      <c r="L18" s="58">
        <v>0</v>
      </c>
      <c r="M18" s="64">
        <v>0</v>
      </c>
      <c r="N18" s="64">
        <v>0</v>
      </c>
      <c r="O18" s="64">
        <v>50</v>
      </c>
      <c r="P18" s="64">
        <v>151</v>
      </c>
      <c r="Q18" s="64">
        <v>359380</v>
      </c>
      <c r="R18" s="64">
        <v>0</v>
      </c>
      <c r="S18" s="64">
        <v>0</v>
      </c>
      <c r="T18" s="76">
        <v>0</v>
      </c>
      <c r="U18" s="80"/>
    </row>
    <row r="19" spans="1:21" ht="35.1" customHeight="1">
      <c r="A19" s="17"/>
      <c r="B19" s="30" t="s">
        <v>16</v>
      </c>
      <c r="C19" s="39">
        <v>3</v>
      </c>
      <c r="D19" s="39">
        <v>9</v>
      </c>
      <c r="E19" s="39">
        <v>58068</v>
      </c>
      <c r="F19" s="55">
        <v>1</v>
      </c>
      <c r="G19" s="58">
        <v>3</v>
      </c>
      <c r="H19" s="58">
        <v>43788</v>
      </c>
      <c r="I19" s="58">
        <v>0</v>
      </c>
      <c r="J19" s="58">
        <v>0</v>
      </c>
      <c r="K19" s="58">
        <v>0</v>
      </c>
      <c r="L19" s="58">
        <v>0</v>
      </c>
      <c r="M19" s="64">
        <v>0</v>
      </c>
      <c r="N19" s="64">
        <v>0</v>
      </c>
      <c r="O19" s="64">
        <v>2</v>
      </c>
      <c r="P19" s="64">
        <v>6</v>
      </c>
      <c r="Q19" s="64">
        <v>14280</v>
      </c>
      <c r="R19" s="64">
        <v>0</v>
      </c>
      <c r="S19" s="64">
        <v>0</v>
      </c>
      <c r="T19" s="76">
        <v>0</v>
      </c>
      <c r="U19" s="80"/>
    </row>
    <row r="20" spans="1:21" ht="35.1" customHeight="1">
      <c r="A20" s="17"/>
      <c r="B20" s="31" t="s">
        <v>17</v>
      </c>
      <c r="C20" s="39">
        <v>0</v>
      </c>
      <c r="D20" s="39">
        <v>0</v>
      </c>
      <c r="E20" s="39">
        <v>0</v>
      </c>
      <c r="F20" s="55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76">
        <v>0</v>
      </c>
      <c r="U20" s="80"/>
    </row>
    <row r="21" spans="1:21" ht="35.1" customHeight="1">
      <c r="A21" s="18"/>
      <c r="B21" s="32" t="s">
        <v>18</v>
      </c>
      <c r="C21" s="40">
        <v>0</v>
      </c>
      <c r="D21" s="42">
        <v>0</v>
      </c>
      <c r="E21" s="42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77">
        <v>0</v>
      </c>
      <c r="U21" s="80"/>
    </row>
    <row r="22" spans="1:18" ht="15">
      <c r="A22" s="19" t="s">
        <v>8</v>
      </c>
      <c r="B22" s="19"/>
      <c r="C22" s="20"/>
      <c r="D22" s="20"/>
      <c r="E22" s="20"/>
      <c r="F22" s="19" t="s">
        <v>25</v>
      </c>
      <c r="G22" s="59"/>
      <c r="H22" s="59"/>
      <c r="I22" s="33"/>
      <c r="J22" s="33"/>
      <c r="K22" s="61" t="s">
        <v>28</v>
      </c>
      <c r="L22" s="63"/>
      <c r="M22" s="20"/>
      <c r="N22" s="20"/>
      <c r="O22" s="33"/>
      <c r="P22" s="66" t="s">
        <v>32</v>
      </c>
      <c r="Q22" s="70"/>
      <c r="R22" s="20" t="s">
        <v>37</v>
      </c>
    </row>
    <row r="23" spans="1:20" ht="15">
      <c r="A23" s="19"/>
      <c r="B23" s="19"/>
      <c r="C23" s="20"/>
      <c r="D23" s="20"/>
      <c r="E23" s="20"/>
      <c r="F23" s="57"/>
      <c r="G23" s="59"/>
      <c r="H23" s="59"/>
      <c r="I23" s="33"/>
      <c r="J23" s="33"/>
      <c r="K23" s="62"/>
      <c r="L23" s="62"/>
      <c r="M23" s="20"/>
      <c r="N23" s="20"/>
      <c r="O23" s="33"/>
      <c r="P23" s="67"/>
      <c r="Q23" s="67"/>
      <c r="R23" s="72"/>
      <c r="S23" s="20"/>
      <c r="T23" s="20"/>
    </row>
    <row r="24" spans="1:20" ht="15">
      <c r="A24" s="20"/>
      <c r="B24" s="33"/>
      <c r="C24" s="20"/>
      <c r="D24" s="20"/>
      <c r="E24" s="20"/>
      <c r="F24" s="20"/>
      <c r="G24" s="20"/>
      <c r="H24" s="20"/>
      <c r="I24" s="20"/>
      <c r="J24" s="20"/>
      <c r="K24" s="19" t="s">
        <v>29</v>
      </c>
      <c r="L24" s="20"/>
      <c r="M24" s="20"/>
      <c r="N24" s="20"/>
      <c r="O24" s="20"/>
      <c r="P24" s="33"/>
      <c r="Q24" s="33"/>
      <c r="R24" s="33"/>
      <c r="S24" s="20"/>
      <c r="T24" s="20"/>
    </row>
    <row r="25" spans="1:20" ht="15">
      <c r="A25" s="21" t="s">
        <v>9</v>
      </c>
      <c r="B25" s="33"/>
      <c r="C25" s="33"/>
      <c r="D25" s="43"/>
      <c r="E25" s="43"/>
      <c r="F25" s="43"/>
      <c r="G25" s="43"/>
      <c r="H25" s="43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5">
      <c r="A26" s="21" t="s">
        <v>10</v>
      </c>
      <c r="B26" s="33"/>
      <c r="C26" s="33"/>
      <c r="D26" s="43"/>
      <c r="E26" s="43"/>
      <c r="F26" s="43"/>
      <c r="G26" s="43"/>
      <c r="H26" s="43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ht="15">
      <c r="A27" s="22" t="s">
        <v>11</v>
      </c>
    </row>
    <row r="28" spans="1:20" ht="15" customHeight="1">
      <c r="A28" s="23" t="s">
        <v>12</v>
      </c>
      <c r="P28" s="68"/>
      <c r="Q28" s="68"/>
      <c r="R28" s="68"/>
      <c r="S28" s="68"/>
      <c r="T28" s="68"/>
    </row>
    <row r="29" spans="16:20" ht="12" customHeight="1">
      <c r="P29" s="68"/>
      <c r="Q29" s="68"/>
      <c r="R29" s="68"/>
      <c r="S29" s="68"/>
      <c r="T29" s="68"/>
    </row>
    <row r="30" spans="16:20" ht="12" customHeight="1">
      <c r="P30" s="68"/>
      <c r="Q30" s="68"/>
      <c r="R30" s="68"/>
      <c r="S30" s="68"/>
      <c r="T30" s="68"/>
    </row>
  </sheetData>
  <mergeCells count="24">
    <mergeCell ref="A3:B3"/>
    <mergeCell ref="Q3:R3"/>
    <mergeCell ref="S3:T3"/>
    <mergeCell ref="A4:B4"/>
    <mergeCell ref="C4:E4"/>
    <mergeCell ref="Q4:R4"/>
    <mergeCell ref="S4:T4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P22:Q23"/>
    <mergeCell ref="A9:B9"/>
    <mergeCell ref="A10:A15"/>
    <mergeCell ref="A16:A21"/>
    <mergeCell ref="A22:B23"/>
    <mergeCell ref="F22:F23"/>
    <mergeCell ref="K22:L23"/>
  </mergeCells>
  <printOptions/>
  <pageMargins left="0.7" right="0.7" top="0.75" bottom="0.75" header="0.3" footer="0.3"/>
  <pageSetup fitToHeight="0" fitToWidth="0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