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Regression_Int" localSheetId="0" hidden="true">1</definedName>
  </definedNames>
</workbook>
</file>

<file path=xl/sharedStrings.xml><?xml version="1.0" encoding="utf-8"?>
<sst xmlns="http://schemas.openxmlformats.org/spreadsheetml/2006/main" count="49">
  <si>
    <t>公開類</t>
  </si>
  <si>
    <t>月報</t>
  </si>
  <si>
    <t>臺中市各類農產品批發市場交易量、交易額、平均價及管理費收入</t>
  </si>
  <si>
    <t>中華民國109年12月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</si>
  <si>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</si>
  <si>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</si>
  <si>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</si>
  <si>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</si>
  <si>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</si>
  <si>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</si>
  <si>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</si>
  <si>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</si>
  <si>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</si>
  <si>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</si>
  <si>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</si>
  <si>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</si>
  <si>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</si>
  <si>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</si>
  <si>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</si>
  <si>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</si>
  <si>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</si>
  <si>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</si>
  <si>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</si>
  <si>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</si>
  <si>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</si>
  <si>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</si>
  <si>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</si>
  <si>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</si>
  <si>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</si>
  <si>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</si>
  <si>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</si>
  <si>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</si>
  <si>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</si>
  <si>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</si>
  <si>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</si>
  <si>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</si>
  <si>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</si>
  <si>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</si>
  <si>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</si>
  <si>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</si>
  <si>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</si>
  <si>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</si>
  <si>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</si>
  <si>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</si>
  <si>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20322-07-01-2</t>
  </si>
  <si>
    <t>管理費收入</t>
  </si>
  <si>
    <t>機關首長</t>
  </si>
  <si>
    <t>編製日期:中華民110年1月20日</t>
  </si>
  <si>
    <t>備註</t>
  </si>
</sst>
</file>

<file path=xl/styles.xml><?xml version="1.0" encoding="utf-8"?>
<styleSheet xmlns="http://schemas.openxmlformats.org/spreadsheetml/2006/main">
  <numFmts count="5">
    <numFmt formatCode="General_)" numFmtId="188"/>
    <numFmt formatCode="_(* #,##0.00_);_(* \(#,##0.00\);_(* &quot;-&quot;??_);_(@_)" numFmtId="189"/>
    <numFmt formatCode="#,##0_);[Red]\(#,##0\)" numFmtId="190"/>
    <numFmt formatCode="#,##0.00_);[Red]\(#,##0.00\)" numFmtId="191"/>
    <numFmt formatCode="_(* #,##0_);_(* \(#,##0\);_(* &quot;-&quot;??_);_(@_)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8"/>
      <color theme="1"/>
      <name val="華康楷書體W5"/>
    </font>
    <font>
      <b val="false"/>
      <i val="false"/>
      <u val="none"/>
      <sz val="14"/>
      <color theme="1"/>
      <name val="華康楷書體W5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188" fontId="1" borderId="0" xfId="0" applyNumberFormat="true" applyFont="true" applyFill="false" applyBorder="false" applyAlignment="false" applyProtection="false"/>
    <xf numFmtId="189" fontId="2" borderId="0" xfId="0" applyNumberFormat="true" applyFont="false" applyFill="false" applyBorder="false" applyAlignment="false" applyProtection="false"/>
  </cellStyleXfs>
  <cellXfs count="75">
    <xf numFmtId="0" fontId="0" borderId="0" xfId="0" applyNumberFormat="true" applyFont="true" applyFill="true" applyBorder="true" applyAlignment="true" applyProtection="true"/>
    <xf numFmtId="188" fontId="1" borderId="0" xfId="1" applyNumberFormat="true" applyFont="true" applyFill="false" applyBorder="false" applyAlignment="false" applyProtection="false"/>
    <xf numFmtId="189" fontId="2" borderId="0" xfId="2" applyNumberFormat="true" applyFont="fals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Continuous" vertical="center"/>
    </xf>
    <xf numFmtId="49" fontId="3" borderId="4" xfId="1" applyNumberFormat="true" applyFont="true" applyBorder="true">
      <alignment horizontal="centerContinuous" vertical="center"/>
    </xf>
    <xf numFmtId="188" fontId="3" borderId="3" xfId="1" applyNumberFormat="true" applyFont="true" applyBorder="true">
      <alignment horizontal="distributed" vertical="center"/>
    </xf>
    <xf numFmtId="188" fontId="1" borderId="4" xfId="1" applyNumberFormat="true" applyFont="true" applyBorder="true">
      <alignment vertical="center"/>
    </xf>
    <xf numFmtId="188" fontId="3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1" borderId="7" xfId="1" applyNumberFormat="true" applyFont="true" applyBorder="true">
      <alignment horizontal="distributed" vertical="center"/>
    </xf>
    <xf numFmtId="188" fontId="3" borderId="8" xfId="1" applyNumberFormat="true" applyFont="true" applyBorder="true">
      <alignment horizontal="distributed" vertical="center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3" xfId="1" applyNumberFormat="true" applyFont="true">
      <alignment vertical="center"/>
    </xf>
    <xf numFmtId="188" fontId="3" xfId="1" applyNumberFormat="true" applyFont="true">
      <alignment horizontal="left" vertical="center"/>
    </xf>
    <xf numFmtId="188" fontId="5" xfId="1" applyNumberFormat="true" applyFont="true">
      <alignment vertical="center"/>
    </xf>
    <xf numFmtId="188" fontId="3" borderId="9" xfId="1" applyNumberFormat="true" applyFont="true" applyBorder="true">
      <alignment horizontal="distributed" vertical="center"/>
    </xf>
    <xf numFmtId="188" fontId="3" borderId="9" xfId="1" applyNumberFormat="true" applyFont="true" applyBorder="true">
      <alignment horizontal="left" vertical="center"/>
    </xf>
    <xf numFmtId="188" fontId="3" borderId="4" xfId="1" applyNumberFormat="true" applyFont="true" applyBorder="true">
      <alignment horizontal="centerContinuous" vertical="center"/>
    </xf>
    <xf numFmtId="188" fontId="1" borderId="7" xfId="1" applyNumberFormat="true" applyFont="true" applyBorder="true">
      <alignment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1" fillId="2" borderId="10" xfId="1" applyNumberFormat="true" applyFont="true" applyFill="true" applyBorder="true">
      <alignment horizontal="distributed" vertical="center"/>
    </xf>
    <xf numFmtId="188" fontId="1" fillId="2" borderId="11" xfId="1" applyNumberFormat="true" applyFont="true" applyFill="true" applyBorder="true">
      <alignment horizontal="distributed" vertical="center"/>
    </xf>
    <xf numFmtId="188" fontId="3" fillId="2" borderId="10" xfId="1" applyNumberFormat="true" applyFont="true" applyFill="true" applyBorder="true">
      <alignment horizontal="distributed" vertical="center"/>
    </xf>
    <xf numFmtId="188" fontId="3" borderId="12" xfId="1" applyNumberFormat="true" applyFont="true" applyBorder="true">
      <alignment horizontal="distributed" vertical="center"/>
    </xf>
    <xf numFmtId="188" fontId="3" fillId="2" borderId="4" xfId="1" applyNumberFormat="true" applyFont="true" applyFill="true" applyBorder="true">
      <alignment horizontal="distributed" vertical="center"/>
    </xf>
    <xf numFmtId="188" fontId="3" fillId="2" borderId="11" xfId="1" applyNumberFormat="true" applyFont="true" applyFill="true" applyBorder="true">
      <alignment horizontal="distributed" vertical="center"/>
    </xf>
    <xf numFmtId="188" fontId="3" fillId="2" borderId="13" xfId="1" applyNumberFormat="true" applyFont="true" applyFill="true" applyBorder="true">
      <alignment horizontal="distributed" vertical="center"/>
    </xf>
    <xf numFmtId="188" fontId="3" fillId="2" borderId="14" xfId="1" applyNumberFormat="true" applyFont="true" applyFill="true" applyBorder="true">
      <alignment horizontal="distributed" vertical="center"/>
    </xf>
    <xf numFmtId="188" fontId="5" borderId="4" xfId="1" applyNumberFormat="true" applyFont="true" applyBorder="true">
      <alignment horizontal="centerContinuous" vertical="center"/>
    </xf>
    <xf numFmtId="188" fontId="3" fillId="2" borderId="2" xfId="1" applyNumberFormat="true" applyFont="true" applyFill="true" applyBorder="true">
      <alignment horizontal="distributed" vertical="distributed"/>
    </xf>
    <xf numFmtId="188" fontId="1" fillId="2" borderId="11" xfId="1" applyNumberFormat="true" applyFont="true" applyFill="true" applyBorder="true"/>
    <xf numFmtId="188" fontId="1" borderId="8" xfId="1" applyNumberFormat="true" applyFont="true" applyBorder="true">
      <alignment horizontal="distributed" vertical="center"/>
    </xf>
    <xf numFmtId="188" fontId="3" fillId="2" borderId="2" xfId="1" applyNumberFormat="true" applyFont="true" applyFill="true" applyBorder="true">
      <alignment horizontal="center" vertical="center"/>
    </xf>
    <xf numFmtId="188" fontId="3" fillId="2" borderId="10" xfId="1" applyNumberFormat="true" applyFont="true" applyFill="true" applyBorder="true">
      <alignment horizontal="center" vertical="center"/>
    </xf>
    <xf numFmtId="188" fontId="3" fillId="2" borderId="5" xfId="1" applyNumberFormat="true" applyFont="true" applyFill="true" applyBorder="true">
      <alignment horizontal="distributed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1" xfId="1" applyNumberFormat="true" applyFont="true" applyFill="true" applyBorder="true">
      <alignment horizontal="distributed" vertical="center"/>
    </xf>
    <xf numFmtId="188" fontId="3" borderId="3" xfId="1" applyNumberFormat="true" applyFont="true" applyBorder="true">
      <alignment horizontal="centerContinuous" vertical="center"/>
    </xf>
    <xf numFmtId="188" fontId="3" borderId="4" xfId="1" applyNumberFormat="true" applyFont="true" applyBorder="true">
      <alignment vertical="center"/>
    </xf>
    <xf numFmtId="190" fontId="6" borderId="4" xfId="1" applyNumberFormat="true" applyFont="true" applyBorder="true">
      <alignment horizontal="right" vertical="center"/>
    </xf>
    <xf numFmtId="190" fontId="6" borderId="1" xfId="1" applyNumberFormat="true" applyFont="true" applyBorder="true">
      <alignment horizontal="right" vertical="center"/>
    </xf>
    <xf numFmtId="188" fontId="6" borderId="4" xfId="1" applyNumberFormat="true" applyFont="true" applyBorder="true">
      <alignment horizontal="right" vertical="center"/>
    </xf>
    <xf numFmtId="191" fontId="6" borderId="1" xfId="1" applyNumberFormat="true" applyFont="true" applyBorder="true">
      <alignment horizontal="right" vertical="center"/>
    </xf>
    <xf numFmtId="188" fontId="3" xfId="1" applyNumberFormat="true" applyFont="true">
      <alignment horizontal="center" vertical="center"/>
    </xf>
    <xf numFmtId="188" fontId="3" xfId="1" applyNumberFormat="true" applyFont="true">
      <alignment wrapText="true"/>
    </xf>
    <xf numFmtId="188" fontId="3" borderId="11" xfId="1" applyNumberFormat="true" applyFont="true" applyBorder="true">
      <alignment horizontal="center" vertical="center"/>
    </xf>
    <xf numFmtId="188" fontId="3" borderId="13" xfId="1" applyNumberFormat="true" applyFont="true" applyBorder="true">
      <alignment horizontal="distributed" vertical="center"/>
    </xf>
    <xf numFmtId="188" fontId="3" borderId="14" xfId="1" applyNumberFormat="true" applyFont="true" applyBorder="true">
      <alignment horizontal="center" vertical="center"/>
    </xf>
    <xf numFmtId="191" fontId="6" borderId="12" xfId="1" applyNumberFormat="true" applyFont="true" applyBorder="true">
      <alignment horizontal="right" vertical="center"/>
    </xf>
    <xf numFmtId="188" fontId="3" xfId="1" applyNumberFormat="true" applyFont="true">
      <alignment horizontal="right" vertical="center"/>
    </xf>
    <xf numFmtId="188" fontId="3" borderId="12" xfId="1" applyNumberFormat="true" applyFont="true" applyBorder="true">
      <alignment horizontal="center" vertical="center"/>
    </xf>
    <xf numFmtId="188" fontId="3" borderId="13" xfId="1" applyNumberFormat="true" applyFont="true" applyBorder="true">
      <alignment horizontal="center" vertical="center"/>
    </xf>
    <xf numFmtId="188" fontId="5" borderId="2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center" vertical="center"/>
    </xf>
    <xf numFmtId="192" fontId="6" borderId="2" xfId="2" applyNumberFormat="true" applyFont="true" applyBorder="true">
      <alignment vertical="center"/>
    </xf>
    <xf numFmtId="192" fontId="6" borderId="10" xfId="2" applyNumberFormat="true" applyFont="true" applyBorder="true">
      <alignment vertical="center"/>
    </xf>
    <xf numFmtId="192" fontId="6" borderId="11" xfId="2" applyNumberFormat="true" applyFont="true" applyBorder="true">
      <alignment vertical="center"/>
    </xf>
    <xf numFmtId="190" fontId="6" borderId="2" xfId="1" applyNumberFormat="true" applyFont="true" applyBorder="true">
      <alignment horizontal="right" vertical="center"/>
    </xf>
    <xf numFmtId="190" fontId="6" borderId="11" xfId="1" applyNumberFormat="true" applyFont="true" applyBorder="true">
      <alignment horizontal="right" vertical="center"/>
    </xf>
    <xf numFmtId="188" fontId="5" xfId="1" applyNumberFormat="true" applyFont="true">
      <alignment horizontal="right" vertical="center"/>
    </xf>
    <xf numFmtId="188" fontId="5" xfId="1" applyNumberFormat="true" applyFont="true">
      <alignment horizontal="center" vertical="center"/>
    </xf>
    <xf numFmtId="188" fontId="3" borderId="8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center" vertical="center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9" xfId="1" applyNumberFormat="true" applyFont="true" applyBorder="true">
      <alignment vertical="center"/>
    </xf>
    <xf numFmtId="188" fontId="5" borderId="14" xfId="1" applyNumberFormat="true" applyFont="true" applyBorder="true">
      <alignment vertical="center"/>
    </xf>
    <xf numFmtId="188" fontId="5" borderId="13" xfId="1" applyNumberFormat="true" applyFont="true" applyBorder="true">
      <alignment horizontal="center" vertical="center"/>
    </xf>
    <xf numFmtId="188" fontId="5" borderId="14" xfId="1" applyNumberFormat="true" applyFont="true" applyBorder="true">
      <alignment horizontal="center" vertical="center"/>
    </xf>
    <xf numFmtId="188" fontId="5" borderId="12" xfId="1" applyNumberFormat="true" applyFont="true" applyBorder="true">
      <alignment horizontal="center" vertical="center"/>
    </xf>
    <xf numFmtId="188" fontId="7" xfId="1" applyNumberFormat="true" applyFont="true">
      <alignment vertical="center"/>
    </xf>
    <xf numFmtId="188" fontId="8" xfId="1" applyNumberFormat="true" applyFont="true">
      <alignment vertical="center"/>
    </xf>
  </cellXfs>
  <cellStyles count="3">
    <cellStyle name="Normal" xfId="0" builtinId="0"/>
    <cellStyle name="一般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2"/>
  <sheetViews>
    <sheetView zoomScale="75" topLeftCell="A22" workbookViewId="0" showGridLines="0" showRowColHeaders="1">
      <selection activeCell="D28" sqref="D28:D28"/>
    </sheetView>
  </sheetViews>
  <sheetFormatPr customHeight="false" defaultColWidth="14.7109375" defaultRowHeight="19.8"/>
  <cols>
    <col min="1" max="2" bestFit="false" customWidth="true" style="74" width="17.28125" hidden="false" outlineLevel="0"/>
    <col min="3" max="3" bestFit="false" customWidth="true" style="74" width="10.57421875" hidden="false" outlineLevel="0"/>
    <col min="4" max="4" bestFit="false" customWidth="true" style="74" width="23.00390625" hidden="false" outlineLevel="0"/>
    <col min="5" max="5" bestFit="false" customWidth="true" style="74" width="7.7109375" hidden="false" outlineLevel="0"/>
    <col min="6" max="6" bestFit="false" customWidth="true" style="74" width="22.28125" hidden="false" outlineLevel="0"/>
    <col min="7" max="7" bestFit="false" customWidth="true" style="74" width="19.57421875" hidden="false" outlineLevel="0"/>
    <col min="8" max="9" bestFit="false" customWidth="true" style="74" width="22.421875" hidden="false" outlineLevel="0"/>
    <col min="10" max="16384" bestFit="false" style="74" width="9.28125" hidden="false" outlineLevel="0"/>
  </cols>
  <sheetData>
    <row r="1" ht="17.4" customHeight="true">
      <c r="A1" s="3" t="s">
        <v>0</v>
      </c>
      <c r="B1" s="18"/>
      <c r="C1" s="15"/>
      <c r="D1" s="15"/>
      <c r="E1" s="15"/>
      <c r="F1" s="47"/>
      <c r="G1" s="3" t="s">
        <v>39</v>
      </c>
      <c r="H1" s="53" t="s">
        <v>43</v>
      </c>
      <c r="I1" s="64"/>
    </row>
    <row r="2">
      <c r="A2" s="4" t="s">
        <v>1</v>
      </c>
      <c r="B2" s="19" t="s">
        <v>12</v>
      </c>
      <c r="C2" s="16"/>
      <c r="D2" s="15"/>
      <c r="E2" s="15"/>
      <c r="F2" s="47"/>
      <c r="G2" s="4" t="s">
        <v>40</v>
      </c>
      <c r="H2" s="54" t="s">
        <v>44</v>
      </c>
      <c r="I2" s="65"/>
    </row>
    <row r="3" ht="48" s="73" customFormat="true" customHeight="true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4.2" customHeight="true">
      <c r="A4" s="6" t="s">
        <v>3</v>
      </c>
      <c r="B4" s="20"/>
      <c r="C4" s="31"/>
      <c r="D4" s="31"/>
      <c r="E4" s="31"/>
      <c r="F4" s="31"/>
      <c r="G4" s="31"/>
      <c r="H4" s="31"/>
      <c r="I4" s="31"/>
    </row>
    <row r="5" ht="25.95" customHeight="true">
      <c r="A5" s="7" t="s">
        <v>4</v>
      </c>
      <c r="B5" s="9"/>
      <c r="C5" s="32" t="s">
        <v>21</v>
      </c>
      <c r="D5" s="40" t="s">
        <v>30</v>
      </c>
      <c r="E5" s="40"/>
      <c r="F5" s="4" t="s">
        <v>35</v>
      </c>
      <c r="G5" s="49" t="s">
        <v>41</v>
      </c>
      <c r="H5" s="55" t="s">
        <v>45</v>
      </c>
      <c r="I5" s="66" t="s">
        <v>48</v>
      </c>
    </row>
    <row r="6" ht="24" customHeight="true">
      <c r="A6" s="8"/>
      <c r="B6" s="21"/>
      <c r="C6" s="33"/>
      <c r="D6" s="41"/>
      <c r="E6" s="41"/>
      <c r="F6" s="48" t="s">
        <v>36</v>
      </c>
      <c r="G6" s="50" t="s">
        <v>42</v>
      </c>
      <c r="H6" s="56" t="s">
        <v>36</v>
      </c>
      <c r="I6" s="67"/>
    </row>
    <row r="7" ht="30" customHeight="true">
      <c r="A7" s="9" t="s">
        <v>5</v>
      </c>
      <c r="B7" s="22" t="s">
        <v>13</v>
      </c>
      <c r="C7" s="28" t="s">
        <v>22</v>
      </c>
      <c r="D7" s="42" t="n">
        <v>3879650</v>
      </c>
      <c r="E7" s="44" t="s">
        <v>31</v>
      </c>
      <c r="F7" s="43" t="n">
        <v>91256012</v>
      </c>
      <c r="G7" s="51" t="n">
        <f>F7/D7</f>
        <v>23.5217125256144</v>
      </c>
      <c r="H7" s="57" t="n">
        <v>10405346</v>
      </c>
      <c r="I7" s="68"/>
    </row>
    <row r="8" ht="30" customHeight="true">
      <c r="A8" s="10"/>
      <c r="B8" s="23"/>
      <c r="C8" s="28" t="s">
        <v>23</v>
      </c>
      <c r="D8" s="42" t="n">
        <v>11247860</v>
      </c>
      <c r="E8" s="44" t="s">
        <v>31</v>
      </c>
      <c r="F8" s="43" t="n">
        <v>495190970</v>
      </c>
      <c r="G8" s="51" t="n">
        <f>F8/D8</f>
        <v>44.0253497109672</v>
      </c>
      <c r="H8" s="58"/>
      <c r="I8" s="68"/>
    </row>
    <row r="9" ht="30" customHeight="true">
      <c r="A9" s="10"/>
      <c r="B9" s="24"/>
      <c r="C9" s="28" t="s">
        <v>24</v>
      </c>
      <c r="D9" s="42" t="n">
        <v>15127510</v>
      </c>
      <c r="E9" s="44" t="s">
        <v>31</v>
      </c>
      <c r="F9" s="43" t="n">
        <v>586446982</v>
      </c>
      <c r="G9" s="51" t="n">
        <f>F9/D9</f>
        <v>38.7669207952928</v>
      </c>
      <c r="H9" s="59"/>
      <c r="I9" s="68"/>
    </row>
    <row r="10" ht="30" customHeight="true">
      <c r="A10" s="10"/>
      <c r="B10" s="22" t="s">
        <v>14</v>
      </c>
      <c r="C10" s="28" t="s">
        <v>22</v>
      </c>
      <c r="D10" s="42" t="n">
        <v>2407080</v>
      </c>
      <c r="E10" s="44" t="s">
        <v>31</v>
      </c>
      <c r="F10" s="43" t="n">
        <v>58474127</v>
      </c>
      <c r="G10" s="51" t="n">
        <f>F10/D10</f>
        <v>24.2925565415358</v>
      </c>
      <c r="H10" s="57" t="n">
        <v>2291367</v>
      </c>
      <c r="I10" s="17"/>
    </row>
    <row r="11" ht="30" customHeight="true">
      <c r="A11" s="10"/>
      <c r="B11" s="23"/>
      <c r="C11" s="28" t="s">
        <v>23</v>
      </c>
      <c r="D11" s="42" t="n">
        <v>1858447</v>
      </c>
      <c r="E11" s="44" t="s">
        <v>31</v>
      </c>
      <c r="F11" s="43" t="n">
        <v>62055025</v>
      </c>
      <c r="G11" s="51" t="n">
        <f>F11/D11</f>
        <v>33.3907961862781</v>
      </c>
      <c r="H11" s="58"/>
      <c r="I11" s="17"/>
    </row>
    <row r="12" ht="30" customHeight="true">
      <c r="A12" s="10"/>
      <c r="B12" s="24"/>
      <c r="C12" s="28" t="s">
        <v>24</v>
      </c>
      <c r="D12" s="42" t="n">
        <v>4265527</v>
      </c>
      <c r="E12" s="44" t="s">
        <v>31</v>
      </c>
      <c r="F12" s="43" t="n">
        <f>F10+F11</f>
        <v>120529152</v>
      </c>
      <c r="G12" s="51" t="n">
        <f>F12/D12</f>
        <v>28.2565675941097</v>
      </c>
      <c r="H12" s="59"/>
      <c r="I12" s="17"/>
    </row>
    <row r="13" ht="30" customHeight="true">
      <c r="A13" s="10"/>
      <c r="B13" s="25" t="s">
        <v>15</v>
      </c>
      <c r="C13" s="28" t="s">
        <v>23</v>
      </c>
      <c r="D13" s="42" t="n">
        <v>1243656.3</v>
      </c>
      <c r="E13" s="44" t="s">
        <v>31</v>
      </c>
      <c r="F13" s="43" t="n">
        <v>72718838</v>
      </c>
      <c r="G13" s="51" t="n">
        <f>F13/D13</f>
        <v>58.4718125096138</v>
      </c>
      <c r="H13" s="57" t="n">
        <v>2181621</v>
      </c>
      <c r="I13" s="68"/>
    </row>
    <row r="14" ht="30" customHeight="true">
      <c r="A14" s="11"/>
      <c r="B14" s="26" t="s">
        <v>16</v>
      </c>
      <c r="C14" s="34"/>
      <c r="D14" s="42" t="n">
        <f>D9+D12+D13</f>
        <v>20636693.3</v>
      </c>
      <c r="E14" s="44" t="s">
        <v>31</v>
      </c>
      <c r="F14" s="43" t="n">
        <f>F9+F12+F13</f>
        <v>779694972</v>
      </c>
      <c r="G14" s="45" t="n">
        <f>F14/D14</f>
        <v>37.7819721728384</v>
      </c>
      <c r="H14" s="43" t="n">
        <f>H7+H10+H13</f>
        <v>14878334</v>
      </c>
      <c r="I14" s="69"/>
    </row>
    <row r="15" ht="30" customHeight="true">
      <c r="A15" s="12" t="s">
        <v>6</v>
      </c>
      <c r="B15" s="27" t="s">
        <v>17</v>
      </c>
      <c r="C15" s="28" t="s">
        <v>25</v>
      </c>
      <c r="D15" s="42" t="n">
        <v>1664156</v>
      </c>
      <c r="E15" s="44" t="s">
        <v>31</v>
      </c>
      <c r="F15" s="43" t="n">
        <v>203118262</v>
      </c>
      <c r="G15" s="51" t="n">
        <f>F15/D15</f>
        <v>122.054820581724</v>
      </c>
      <c r="H15" s="57" t="n">
        <v>6296909</v>
      </c>
      <c r="I15" s="69"/>
    </row>
    <row r="16" ht="30" customHeight="true">
      <c r="A16" s="9" t="s">
        <v>7</v>
      </c>
      <c r="B16" s="22" t="s">
        <v>18</v>
      </c>
      <c r="C16" s="35" t="s">
        <v>26</v>
      </c>
      <c r="D16" s="42" t="n">
        <v>53890</v>
      </c>
      <c r="E16" s="44" t="s">
        <v>32</v>
      </c>
      <c r="F16" s="43" t="n">
        <v>454547527</v>
      </c>
      <c r="G16" s="51" t="n">
        <f>F16/D16</f>
        <v>8434.72865095565</v>
      </c>
      <c r="H16" s="57" t="n">
        <v>9091031</v>
      </c>
      <c r="I16" s="68"/>
    </row>
    <row r="17" ht="30" customHeight="true">
      <c r="A17" s="13"/>
      <c r="B17" s="28"/>
      <c r="C17" s="36"/>
      <c r="D17" s="42" t="n">
        <v>6554936.5</v>
      </c>
      <c r="E17" s="44" t="s">
        <v>31</v>
      </c>
      <c r="F17" s="43" t="n">
        <v>454547527</v>
      </c>
      <c r="G17" s="51" t="n">
        <f>F17/D17</f>
        <v>69.3443066916056</v>
      </c>
      <c r="H17" s="58"/>
      <c r="I17" s="68"/>
    </row>
    <row r="18" ht="30" customHeight="true">
      <c r="A18" s="13"/>
      <c r="B18" s="22" t="s">
        <v>19</v>
      </c>
      <c r="C18" s="36"/>
      <c r="D18" s="42" t="n">
        <v>32448</v>
      </c>
      <c r="E18" s="44" t="s">
        <v>32</v>
      </c>
      <c r="F18" s="43" t="n">
        <v>277207834</v>
      </c>
      <c r="G18" s="51" t="n">
        <f>F18/D18</f>
        <v>8543.14084072978</v>
      </c>
      <c r="H18" s="60" t="n">
        <v>5544328</v>
      </c>
      <c r="I18" s="68"/>
    </row>
    <row r="19" ht="30" customHeight="true">
      <c r="A19" s="13"/>
      <c r="B19" s="28"/>
      <c r="C19" s="36"/>
      <c r="D19" s="42" t="n">
        <v>3995779</v>
      </c>
      <c r="E19" s="44" t="s">
        <v>31</v>
      </c>
      <c r="F19" s="43" t="n">
        <v>277207834</v>
      </c>
      <c r="G19" s="51" t="n">
        <f>F19/D19</f>
        <v>69.3751666446017</v>
      </c>
      <c r="H19" s="61"/>
      <c r="I19" s="69"/>
    </row>
    <row r="20" ht="30" customHeight="true">
      <c r="A20" s="13"/>
      <c r="B20" s="29" t="s">
        <v>16</v>
      </c>
      <c r="C20" s="37"/>
      <c r="D20" s="43" t="n">
        <f>D16+D18</f>
        <v>86338</v>
      </c>
      <c r="E20" s="45" t="s">
        <v>32</v>
      </c>
      <c r="F20" s="43" t="n">
        <f>F16+F18</f>
        <v>731755361</v>
      </c>
      <c r="G20" s="51" t="n">
        <f>F20/D20</f>
        <v>8475.47268873497</v>
      </c>
      <c r="H20" s="60" t="n">
        <f>H16+H18</f>
        <v>14635359</v>
      </c>
      <c r="I20" s="70"/>
    </row>
    <row r="21" ht="30" customHeight="true">
      <c r="A21" s="14"/>
      <c r="B21" s="30"/>
      <c r="C21" s="38"/>
      <c r="D21" s="43" t="n">
        <f>D17+D19</f>
        <v>10550715.5</v>
      </c>
      <c r="E21" s="45" t="s">
        <v>31</v>
      </c>
      <c r="F21" s="43" t="n">
        <f>F17+F19</f>
        <v>731755361</v>
      </c>
      <c r="G21" s="45" t="n">
        <f>F21/D21</f>
        <v>69.3559940081789</v>
      </c>
      <c r="H21" s="61"/>
      <c r="I21" s="71"/>
    </row>
    <row r="22" ht="30" customHeight="true">
      <c r="A22" s="12" t="s">
        <v>8</v>
      </c>
      <c r="B22" s="22" t="s">
        <v>20</v>
      </c>
      <c r="C22" s="39" t="s">
        <v>27</v>
      </c>
      <c r="D22" s="42" t="n">
        <v>532388</v>
      </c>
      <c r="E22" s="44" t="s">
        <v>33</v>
      </c>
      <c r="F22" s="43" t="n">
        <v>29392136</v>
      </c>
      <c r="G22" s="51" t="n">
        <f>F22/D22</f>
        <v>55.2081113774165</v>
      </c>
      <c r="H22" s="57" t="n">
        <v>1633842</v>
      </c>
      <c r="I22" s="72"/>
    </row>
    <row r="23" ht="30" customHeight="true">
      <c r="A23" s="12"/>
      <c r="B23" s="24"/>
      <c r="C23" s="28" t="s">
        <v>28</v>
      </c>
      <c r="D23" s="42" t="n">
        <v>97973</v>
      </c>
      <c r="E23" s="44" t="s">
        <v>34</v>
      </c>
      <c r="F23" s="43" t="n">
        <v>6487634</v>
      </c>
      <c r="G23" s="51" t="n">
        <f>F23/D23</f>
        <v>66.2185908362508</v>
      </c>
      <c r="H23" s="59"/>
      <c r="I23" s="72"/>
    </row>
    <row r="24" ht="18" customHeight="true">
      <c r="A24" s="15"/>
      <c r="B24" s="15"/>
      <c r="C24" s="17"/>
      <c r="D24" s="16"/>
      <c r="E24" s="16"/>
      <c r="F24" s="16" t="s">
        <v>37</v>
      </c>
      <c r="G24" s="15"/>
      <c r="H24" s="17"/>
      <c r="I24" s="17"/>
    </row>
    <row r="25" ht="18" customHeight="true">
      <c r="A25" s="16" t="s">
        <v>9</v>
      </c>
      <c r="B25" s="16"/>
      <c r="C25" s="15" t="s">
        <v>29</v>
      </c>
      <c r="D25" s="16"/>
      <c r="E25" s="46"/>
      <c r="F25" s="46"/>
      <c r="G25" s="52"/>
      <c r="H25" s="16" t="s">
        <v>46</v>
      </c>
      <c r="I25" s="16"/>
    </row>
    <row r="26" ht="18" customHeight="true">
      <c r="A26" s="15"/>
      <c r="B26" s="15"/>
      <c r="C26" s="17"/>
      <c r="D26" s="16"/>
      <c r="E26" s="16"/>
      <c r="F26" s="16" t="s">
        <v>38</v>
      </c>
      <c r="G26" s="15"/>
      <c r="H26" s="62"/>
      <c r="I26" s="52"/>
    </row>
    <row r="27" ht="18" customHeight="true">
      <c r="A27" s="15"/>
      <c r="B27" s="15"/>
      <c r="C27" s="17"/>
      <c r="D27" s="16"/>
      <c r="E27" s="16"/>
      <c r="F27" s="16"/>
      <c r="G27" s="15"/>
      <c r="H27" s="62"/>
      <c r="I27" s="52"/>
    </row>
    <row r="28" ht="18" customHeight="true">
      <c r="A28" s="16" t="s">
        <v>10</v>
      </c>
      <c r="B28" s="16"/>
      <c r="C28" s="15"/>
      <c r="D28" s="15"/>
      <c r="E28" s="15"/>
      <c r="F28" s="15"/>
      <c r="G28" s="15"/>
      <c r="H28" s="63"/>
      <c r="I28" s="63"/>
    </row>
    <row r="29" ht="18" customHeight="true">
      <c r="A29" s="16" t="s">
        <v>11</v>
      </c>
      <c r="B29" s="16"/>
      <c r="C29" s="15"/>
      <c r="D29" s="15"/>
      <c r="E29" s="15"/>
      <c r="F29" s="15"/>
      <c r="G29" s="15"/>
      <c r="H29" s="52" t="s">
        <v>47</v>
      </c>
      <c r="I29" s="52"/>
    </row>
    <row r="30" ht="18" customHeight="true">
      <c r="A30" s="16"/>
      <c r="B30" s="16"/>
      <c r="C30" s="15"/>
      <c r="D30" s="15"/>
      <c r="E30" s="15"/>
      <c r="F30" s="15"/>
      <c r="G30" s="15"/>
      <c r="H30" s="17"/>
      <c r="I30" s="17"/>
    </row>
    <row r="31" ht="18" customHeight="true">
      <c r="A31" s="16"/>
      <c r="B31" s="16"/>
      <c r="C31" s="15"/>
      <c r="D31" s="15"/>
      <c r="E31" s="15"/>
      <c r="F31" s="15"/>
      <c r="G31" s="15"/>
      <c r="H31" s="17"/>
      <c r="I31" s="17"/>
    </row>
    <row r="32">
      <c r="A32" s="17"/>
      <c r="B32" s="17"/>
      <c r="C32" s="17"/>
      <c r="D32" s="17"/>
      <c r="E32" s="17"/>
      <c r="F32" s="17"/>
      <c r="G32" s="17"/>
      <c r="H32" s="17"/>
      <c r="I32" s="17"/>
    </row>
  </sheetData>
  <mergeCells>
    <mergeCell ref="H1:I1"/>
    <mergeCell ref="H2:I2"/>
    <mergeCell ref="I5:I6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7:H9"/>
    <mergeCell ref="H10:H12"/>
    <mergeCell ref="A16:A21"/>
    <mergeCell ref="A7:A14"/>
    <mergeCell ref="H29:I29"/>
    <mergeCell ref="A22:A23"/>
    <mergeCell ref="H22:H23"/>
    <mergeCell ref="I22:I23"/>
    <mergeCell ref="H26:I26"/>
    <mergeCell ref="H25:I25"/>
    <mergeCell ref="B22:B23"/>
    <mergeCell ref="H28:I28"/>
  </mergeCells>
  <printOptions horizontalCentered="true"/>
  <pageMargins bottom="0.393700787401575" footer="0.511811023622047" header="0.511811023622047" left="0.354330708661417" right="0.354330708661417" top="0.393700787401575"/>
  <pageSetup paperSize="8" orientation="landscape" fitToHeight="0" fitToWidth="0"/>
</worksheet>
</file>