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<sst xmlns="http://schemas.openxmlformats.org/spreadsheetml/2006/main" count="63">
  <si>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</si>
  <si>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</si>
  <si>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臺中市沙鹿區公所人民申請案件統計表</t>
  </si>
  <si>
    <t>中華民國110年8月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</si>
  <si>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</si>
  <si>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</si>
  <si>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</si>
  <si>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</si>
  <si>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</si>
  <si>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</si>
  <si>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</si>
  <si>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</si>
  <si>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</si>
  <si>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</si>
  <si>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</si>
  <si>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</si>
  <si>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</si>
  <si>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</si>
  <si>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</si>
  <si>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</si>
  <si>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</si>
  <si>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</si>
  <si>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</si>
  <si>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</si>
  <si>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</si>
  <si>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</si>
  <si>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</si>
  <si>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</si>
  <si>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</si>
  <si>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</si>
  <si>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</si>
  <si>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</si>
  <si>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</si>
  <si>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</si>
  <si>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</si>
  <si>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</si>
  <si>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</si>
  <si>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</si>
  <si>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</si>
  <si>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</si>
  <si>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</si>
  <si>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</si>
  <si>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</si>
  <si>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</si>
  <si>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</si>
  <si>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</si>
  <si>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</si>
  <si>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</si>
  <si>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</si>
  <si>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</si>
  <si>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</si>
  <si>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</si>
  <si>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</si>
  <si>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</si>
  <si>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</si>
  <si>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</si>
  <si>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</si>
  <si>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</si>
  <si>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</si>
  <si>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</si>
  <si>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中華民國110年9月1日編製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</si>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</sst>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-#,##0;-" numFmtId="188"/>
    <numFmt formatCode="#,##0.00;-#,##0.00;-" numFmtId="189"/>
    <numFmt formatCode="0.00_ 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4" borderId="4" xfId="1" applyFont="true" applyBorder="true">
      <alignment horizontal="center"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left" vertical="center" wrapText="true"/>
    </xf>
    <xf numFmtId="0" fontId="4" borderId="6" xfId="1" applyFont="true" applyBorder="true">
      <alignment horizontal="left" vertical="center" wrapText="true"/>
    </xf>
    <xf numFmtId="0" fontId="4" borderId="7" xfId="1" applyFont="true" applyBorder="true">
      <alignment horizontal="left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88" fontId="4" borderId="15" xfId="2" applyNumberFormat="true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borderId="17" xfId="1" applyNumberFormat="true" applyFont="true" applyBorder="true">
      <alignment horizontal="center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18" xfId="1" applyFont="true" applyBorder="true">
      <alignment horizontal="right" vertical="center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8" fontId="4" borderId="22" xfId="2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4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188" fontId="4" borderId="22" xfId="1" applyNumberFormat="true" applyFont="true" applyBorder="true">
      <alignment horizontal="center" vertical="center" wrapText="true"/>
    </xf>
    <xf numFmtId="0" fontId="2" xfId="2" applyFont="true">
      <alignment horizontal="left" vertical="center"/>
    </xf>
    <xf numFmtId="0" fontId="4" borderId="30" xfId="1" applyFont="true" applyBorder="true">
      <alignment horizontal="center" vertical="center" wrapText="true"/>
    </xf>
    <xf numFmtId="10" fontId="6" borderId="31" xfId="1" applyNumberFormat="true" applyFont="true" applyBorder="true">
      <alignment horizontal="center" vertical="center" wrapText="true"/>
    </xf>
    <xf numFmtId="10" fontId="6" borderId="22" xfId="1" applyNumberFormat="true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32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4" borderId="33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0" fontId="6" xfId="1" applyFont="true">
      <alignment horizontal="right" vertical="center"/>
    </xf>
    <xf numFmtId="0" fontId="4" borderId="34" xfId="1" applyFont="true" applyBorder="true">
      <alignment horizontal="center" vertical="center" wrapText="true"/>
    </xf>
    <xf numFmtId="0" fontId="4" borderId="35" xfId="1" applyFont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4" borderId="22" xfId="1" applyNumberFormat="true" applyFont="true" applyBorder="true">
      <alignment horizontal="center" vertical="center" wrapText="true"/>
    </xf>
    <xf numFmtId="0" fontId="6" xfId="1" applyFont="true">
      <alignment horizontal="left" vertical="center"/>
    </xf>
    <xf numFmtId="0" fontId="7" xfId="1" applyFont="true">
      <alignment horizontal="left" vertical="center"/>
    </xf>
    <xf numFmtId="0" fontId="4" borderId="36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188" fontId="4" fillId="2" borderId="22" xfId="2" applyNumberFormat="true" applyFont="true" applyFill="true" applyBorder="true">
      <alignment horizontal="center" vertical="center"/>
    </xf>
    <xf numFmtId="188" fontId="4" fillId="2" borderId="1" xfId="2" applyNumberFormat="true" applyFont="true" applyFill="true" applyBorder="true">
      <alignment horizontal="center" vertical="center"/>
    </xf>
    <xf numFmtId="190" fontId="2" xfId="2" applyNumberFormat="true" applyFont="true">
      <alignment horizontal="right" vertical="center" wrapText="true"/>
    </xf>
    <xf numFmtId="0" fontId="4" borderId="17" xfId="1" applyFont="true" applyBorder="true">
      <alignment horizontal="center" vertical="center" wrapText="true"/>
    </xf>
    <xf numFmtId="0" fontId="6" borderId="1" xfId="1" applyFont="true" applyBorder="true">
      <alignment horizontal="center" vertical="center" wrapText="true"/>
    </xf>
    <xf numFmtId="0" fontId="2" xfId="2" applyFont="true">
      <alignment horizontal="right" vertical="center" wrapText="true"/>
    </xf>
    <xf numFmtId="0" fontId="2" borderId="33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4" borderId="38" xfId="1" applyFont="true" applyBorder="true">
      <alignment horizontal="center" vertical="center" wrapText="true"/>
    </xf>
    <xf numFmtId="0" fontId="4" borderId="39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borderId="40" xfId="1" applyFont="true" applyBorder="true">
      <alignment horizontal="center" vertical="center" wrapText="true"/>
    </xf>
    <xf numFmtId="188" fontId="4" borderId="9" xfId="2" applyNumberFormat="true" applyFont="true" applyBorder="true">
      <alignment horizontal="center" vertical="center"/>
    </xf>
    <xf numFmtId="188" fontId="4" borderId="33" xfId="1" applyNumberFormat="true" applyFont="true" applyBorder="true">
      <alignment horizontal="center" vertical="center" wrapText="true"/>
    </xf>
    <xf numFmtId="188" fontId="4" borderId="41" xfId="1" applyNumberFormat="true" applyFont="true" applyBorder="true">
      <alignment horizontal="center" vertical="center" wrapText="true"/>
    </xf>
    <xf numFmtId="0" fontId="2" borderId="42" xfId="1" applyFont="true" applyBorder="true">
      <alignment horizontal="right" vertical="center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6"/>
  <sheetViews>
    <sheetView zoomScale="100" topLeftCell="D1" workbookViewId="0" showGridLines="1" showRowColHeaders="1">
      <selection activeCell="E8" sqref="E8:F8"/>
    </sheetView>
  </sheetViews>
  <sheetFormatPr customHeight="false" defaultColWidth="9.00390625" defaultRowHeight="0.633527040481566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6"/>
      <c r="C1" s="28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56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>
      <c r="A2" s="3" t="s">
        <v>1</v>
      </c>
      <c r="B2" s="17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3" t="s">
        <v>54</v>
      </c>
      <c r="M2" s="73" t="s">
        <v>57</v>
      </c>
      <c r="N2" s="7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>
      <c r="F3" s="13"/>
      <c r="G3" s="51"/>
      <c r="H3" s="13"/>
      <c r="I3" s="51"/>
      <c r="J3" s="13"/>
      <c r="K3" s="51"/>
      <c r="L3" s="13"/>
      <c r="M3" s="16"/>
      <c r="N3" s="16"/>
      <c r="O3" s="51"/>
      <c r="P3" s="13"/>
      <c r="Q3" s="13"/>
      <c r="R3" s="51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>
      <c r="F4" s="13"/>
      <c r="G4" s="51"/>
      <c r="H4" s="13"/>
      <c r="I4" s="51"/>
      <c r="J4" s="13"/>
      <c r="K4" s="51"/>
      <c r="L4" s="13"/>
      <c r="M4" s="16"/>
      <c r="N4" s="16"/>
      <c r="O4" s="51"/>
      <c r="P4" s="13"/>
      <c r="Q4" s="13"/>
      <c r="R4" s="51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1"/>
      <c r="P5" s="13"/>
      <c r="Q5" s="13"/>
      <c r="R5" s="51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ht="32.25" customHeight="true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24.6" customHeight="true">
      <c r="A7" s="6" t="s">
        <v>4</v>
      </c>
      <c r="B7" s="19" t="s">
        <v>21</v>
      </c>
      <c r="C7" s="30"/>
      <c r="D7" s="38"/>
      <c r="E7" s="19" t="s">
        <v>33</v>
      </c>
      <c r="F7" s="30"/>
      <c r="G7" s="30"/>
      <c r="H7" s="30"/>
      <c r="I7" s="30"/>
      <c r="J7" s="38"/>
      <c r="K7" s="19" t="s">
        <v>48</v>
      </c>
      <c r="L7" s="30"/>
      <c r="M7" s="30"/>
      <c r="N7" s="30"/>
    </row>
    <row r="8" ht="16.5" customHeight="true">
      <c r="A8" s="7" t="s">
        <v>5</v>
      </c>
      <c r="B8" s="20" t="s">
        <v>22</v>
      </c>
      <c r="C8" s="31" t="s">
        <v>27</v>
      </c>
      <c r="D8" s="39" t="s">
        <v>7</v>
      </c>
      <c r="E8" s="44" t="s">
        <v>34</v>
      </c>
      <c r="F8" s="48"/>
      <c r="G8" s="52" t="s">
        <v>39</v>
      </c>
      <c r="H8" s="48"/>
      <c r="I8" s="52" t="s">
        <v>44</v>
      </c>
      <c r="J8" s="59"/>
      <c r="K8" s="44" t="s">
        <v>49</v>
      </c>
      <c r="L8" s="48"/>
      <c r="M8" s="31" t="s">
        <v>58</v>
      </c>
      <c r="N8" s="75" t="s">
        <v>61</v>
      </c>
    </row>
    <row r="9">
      <c r="A9" s="8"/>
      <c r="B9" s="21"/>
      <c r="C9" s="32"/>
      <c r="D9" s="40"/>
      <c r="E9" s="45" t="s">
        <v>35</v>
      </c>
      <c r="F9" s="49" t="s">
        <v>37</v>
      </c>
      <c r="G9" s="53" t="s">
        <v>35</v>
      </c>
      <c r="H9" s="49" t="s">
        <v>37</v>
      </c>
      <c r="I9" s="56" t="s">
        <v>45</v>
      </c>
      <c r="J9" s="60"/>
      <c r="K9" s="65" t="s">
        <v>50</v>
      </c>
      <c r="L9" s="70"/>
      <c r="M9" s="32"/>
      <c r="N9" s="76"/>
    </row>
    <row r="10">
      <c r="A10" s="8"/>
      <c r="B10" s="22"/>
      <c r="C10" s="33"/>
      <c r="D10" s="41" t="s">
        <v>29</v>
      </c>
      <c r="E10" s="22"/>
      <c r="F10" s="50"/>
      <c r="G10" s="33"/>
      <c r="H10" s="50"/>
      <c r="I10" s="57" t="s">
        <v>35</v>
      </c>
      <c r="J10" s="61" t="s">
        <v>37</v>
      </c>
      <c r="K10" s="66" t="s">
        <v>35</v>
      </c>
      <c r="L10" s="71" t="s">
        <v>37</v>
      </c>
      <c r="M10" s="33"/>
      <c r="N10" s="77"/>
    </row>
    <row r="11">
      <c r="A11" s="9" t="s">
        <v>6</v>
      </c>
      <c r="B11" s="23" t="s">
        <v>23</v>
      </c>
      <c r="C11" s="34" t="s">
        <v>28</v>
      </c>
      <c r="D11" s="42" t="s">
        <v>30</v>
      </c>
      <c r="E11" s="23" t="s">
        <v>36</v>
      </c>
      <c r="F11" s="34" t="s">
        <v>38</v>
      </c>
      <c r="G11" s="34" t="s">
        <v>40</v>
      </c>
      <c r="H11" s="34" t="s">
        <v>43</v>
      </c>
      <c r="I11" s="34" t="s">
        <v>46</v>
      </c>
      <c r="J11" s="42" t="s">
        <v>47</v>
      </c>
      <c r="K11" s="23" t="s">
        <v>51</v>
      </c>
      <c r="L11" s="34" t="s">
        <v>55</v>
      </c>
      <c r="M11" s="34" t="s">
        <v>59</v>
      </c>
      <c r="N11" s="78" t="s">
        <v>62</v>
      </c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ht="22.5" customHeight="true">
      <c r="A12" s="10" t="s">
        <v>7</v>
      </c>
      <c r="B12" s="24" t="n">
        <f>SUM(B13:B21)</f>
        <v>591</v>
      </c>
      <c r="C12" s="35" t="n">
        <f>SUM(C13:C21)</f>
        <v>68</v>
      </c>
      <c r="D12" s="35" t="n">
        <f>SUM(D13:D21)</f>
        <v>659</v>
      </c>
      <c r="E12" s="35" t="n">
        <f>SUM(E13:E21)</f>
        <v>580</v>
      </c>
      <c r="F12" s="46" t="n">
        <f>IF(I12&gt;0,(E12/I12)*100,0)</f>
        <v>100</v>
      </c>
      <c r="G12" s="35" t="n">
        <f>SUM(G13:G21)</f>
        <v>0</v>
      </c>
      <c r="H12" s="46" t="n">
        <f>IF(I12&gt;0,(G12/I12)*100,0)</f>
        <v>0</v>
      </c>
      <c r="I12" s="35" t="n">
        <f>SUM(I13:I21)</f>
        <v>580</v>
      </c>
      <c r="J12" s="62" t="n">
        <f>IF(D12&gt;0,(I12/D12)*100,0)</f>
        <v>88.0121396054628</v>
      </c>
      <c r="K12" s="35" t="n">
        <f>SUM(K13:K21)</f>
        <v>79</v>
      </c>
      <c r="L12" s="62" t="n">
        <f>IF(D12&gt;0,(K12/D12)*100,0)</f>
        <v>11.9878603945372</v>
      </c>
      <c r="M12" s="35" t="n">
        <f>SUM(M13:M21)</f>
        <v>79</v>
      </c>
      <c r="N12" s="79" t="n">
        <f>SUM(N13:N21)</f>
        <v>0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ht="22.5" customHeight="true">
      <c r="A13" s="11" t="s">
        <v>8</v>
      </c>
      <c r="B13" s="25" t="n">
        <v>3</v>
      </c>
      <c r="C13" s="36" t="n">
        <v>0</v>
      </c>
      <c r="D13" s="35" t="n">
        <f>B13+C13</f>
        <v>3</v>
      </c>
      <c r="E13" s="46" t="n">
        <v>2</v>
      </c>
      <c r="F13" s="46" t="n">
        <f>IF(I13&gt;0,(E13/I13)*100,0)</f>
        <v>100</v>
      </c>
      <c r="G13" s="46" t="n">
        <v>0</v>
      </c>
      <c r="H13" s="46" t="n">
        <f>IF(I13&gt;0,(G13/I13)*100,0)</f>
        <v>0</v>
      </c>
      <c r="I13" s="35" t="n">
        <f>E13+G13</f>
        <v>2</v>
      </c>
      <c r="J13" s="62" t="n">
        <f>IF(D13&gt;0,(I13/D13)*100,0)</f>
        <v>66.6666666666667</v>
      </c>
      <c r="K13" s="67" t="n">
        <f>D13-I13</f>
        <v>1</v>
      </c>
      <c r="L13" s="62" t="n">
        <f>IF(D13&gt;0,(K13/D13)*100,0)</f>
        <v>33.3333333333333</v>
      </c>
      <c r="M13" s="25" t="n">
        <v>1</v>
      </c>
      <c r="N13" s="36" t="n"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ht="22.5" customHeight="true">
      <c r="A14" s="12" t="s">
        <v>9</v>
      </c>
      <c r="B14" s="26" t="n">
        <v>302</v>
      </c>
      <c r="C14" s="37" t="n">
        <v>51</v>
      </c>
      <c r="D14" s="35" t="n">
        <f>B14+C14</f>
        <v>353</v>
      </c>
      <c r="E14" s="46" t="n">
        <v>309</v>
      </c>
      <c r="F14" s="46" t="n">
        <f>IF(I14&gt;0,(E14/I14)*100,0)</f>
        <v>100</v>
      </c>
      <c r="G14" s="46" t="n">
        <v>0</v>
      </c>
      <c r="H14" s="46" t="n">
        <f>IF(I14&gt;0,(G14/I14)*100,0)</f>
        <v>0</v>
      </c>
      <c r="I14" s="35" t="n">
        <f>E14+G14</f>
        <v>309</v>
      </c>
      <c r="J14" s="62" t="n">
        <f>IF(D14&gt;0,(I14/D14)*100,0)</f>
        <v>87.5354107648725</v>
      </c>
      <c r="K14" s="68" t="n">
        <f>D14-I14</f>
        <v>44</v>
      </c>
      <c r="L14" s="62" t="n">
        <f>IF(D14&gt;0,(K14/D14)*100,0)</f>
        <v>12.4645892351275</v>
      </c>
      <c r="M14" s="37" t="n">
        <v>44</v>
      </c>
      <c r="N14" s="80" t="n">
        <v>0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ht="22.5" customHeight="true">
      <c r="A15" s="12" t="s">
        <v>10</v>
      </c>
      <c r="B15" s="26" t="n">
        <v>268</v>
      </c>
      <c r="C15" s="37" t="n">
        <v>13</v>
      </c>
      <c r="D15" s="35" t="n">
        <f>B15+C15</f>
        <v>281</v>
      </c>
      <c r="E15" s="37" t="n">
        <v>250</v>
      </c>
      <c r="F15" s="46" t="n">
        <f>IF(I15&gt;0,(E15/I15)*100,0)</f>
        <v>100</v>
      </c>
      <c r="G15" s="37" t="n">
        <v>0</v>
      </c>
      <c r="H15" s="46" t="n">
        <f>IF(I15&gt;0,(G15/I15)*100,0)</f>
        <v>0</v>
      </c>
      <c r="I15" s="35" t="n">
        <f>E15+G15</f>
        <v>250</v>
      </c>
      <c r="J15" s="62" t="n">
        <f>IF(D15&gt;0,(I15/D15)*100,0)</f>
        <v>88.9679715302491</v>
      </c>
      <c r="K15" s="68" t="n">
        <f>D15-I15</f>
        <v>31</v>
      </c>
      <c r="L15" s="62" t="n">
        <f>IF(D15&gt;0,(K15/D15)*100,0)</f>
        <v>11.0320284697509</v>
      </c>
      <c r="M15" s="37" t="n">
        <v>31</v>
      </c>
      <c r="N15" s="80" t="n">
        <v>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ht="22.5" customHeight="true">
      <c r="A16" s="12" t="s">
        <v>11</v>
      </c>
      <c r="B16" s="26" t="n">
        <v>4</v>
      </c>
      <c r="C16" s="37" t="n">
        <v>4</v>
      </c>
      <c r="D16" s="35" t="n">
        <f>B16+C16</f>
        <v>8</v>
      </c>
      <c r="E16" s="37" t="n">
        <v>5</v>
      </c>
      <c r="F16" s="46" t="n">
        <f>IF(I16&gt;0,(E16/I16)*100,0)</f>
        <v>100</v>
      </c>
      <c r="G16" s="37" t="n">
        <v>0</v>
      </c>
      <c r="H16" s="46" t="n">
        <f>IF(I16&gt;0,(G16/I16)*100,0)</f>
        <v>0</v>
      </c>
      <c r="I16" s="35" t="n">
        <f>E16+G16</f>
        <v>5</v>
      </c>
      <c r="J16" s="62" t="n">
        <f>IF(D16&gt;0,(I16/D16)*100,0)</f>
        <v>62.5</v>
      </c>
      <c r="K16" s="68" t="n">
        <f>D16-I16</f>
        <v>3</v>
      </c>
      <c r="L16" s="62" t="n">
        <f>IF(D16&gt;0,(K16/D16)*100,0)</f>
        <v>37.5</v>
      </c>
      <c r="M16" s="37" t="n">
        <v>3</v>
      </c>
      <c r="N16" s="80" t="n">
        <v>0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ht="22.5" customHeight="true">
      <c r="A17" s="12" t="s">
        <v>12</v>
      </c>
      <c r="B17" s="26" t="n">
        <v>13</v>
      </c>
      <c r="C17" s="37" t="n">
        <v>0</v>
      </c>
      <c r="D17" s="35" t="n">
        <f>B17+C17</f>
        <v>13</v>
      </c>
      <c r="E17" s="37" t="n">
        <v>13</v>
      </c>
      <c r="F17" s="46" t="n">
        <f>IF(I17&gt;0,(E17/I17)*100,0)</f>
        <v>100</v>
      </c>
      <c r="G17" s="37" t="n">
        <v>0</v>
      </c>
      <c r="H17" s="46" t="n">
        <f>IF(I17&gt;0,(G17/I17)*100,0)</f>
        <v>0</v>
      </c>
      <c r="I17" s="35" t="n">
        <f>E17+G17</f>
        <v>13</v>
      </c>
      <c r="J17" s="62" t="n">
        <f>IF(D17&gt;0,(I17/D17)*100,0)</f>
        <v>100</v>
      </c>
      <c r="K17" s="68" t="n">
        <f>D17-I17</f>
        <v>0</v>
      </c>
      <c r="L17" s="46" t="n">
        <f>IF(D17&gt;0,(K17/D17)*100,0)</f>
        <v>0</v>
      </c>
      <c r="M17" s="37" t="n">
        <v>0</v>
      </c>
      <c r="N17" s="80" t="n"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ht="22.5" customHeight="true">
      <c r="A18" s="12" t="s">
        <v>13</v>
      </c>
      <c r="B18" s="26" t="n">
        <v>1</v>
      </c>
      <c r="C18" s="37" t="n">
        <v>0</v>
      </c>
      <c r="D18" s="35" t="n">
        <f>B18+C18</f>
        <v>1</v>
      </c>
      <c r="E18" s="37" t="n">
        <v>1</v>
      </c>
      <c r="F18" s="46" t="n">
        <f>IF(I18&gt;0,(E18/I18)*100,0)</f>
        <v>100</v>
      </c>
      <c r="G18" s="37" t="n">
        <v>0</v>
      </c>
      <c r="H18" s="46" t="n">
        <f>IF(I18&gt;0,(G18/I18)*100,0)</f>
        <v>0</v>
      </c>
      <c r="I18" s="35" t="n">
        <f>E18+G18</f>
        <v>1</v>
      </c>
      <c r="J18" s="62" t="n">
        <f>IF(D18&gt;0,(I18/D18)*100,0)</f>
        <v>100</v>
      </c>
      <c r="K18" s="68" t="n">
        <f>D18-I18</f>
        <v>0</v>
      </c>
      <c r="L18" s="46" t="n">
        <f>IF(D18&gt;0,(K18/D18)*100,0)</f>
        <v>0</v>
      </c>
      <c r="M18" s="37" t="n">
        <v>0</v>
      </c>
      <c r="N18" s="80" t="n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ht="22.5" customHeight="true">
      <c r="A19" s="12" t="s">
        <v>14</v>
      </c>
      <c r="B19" s="26" t="n">
        <v>0</v>
      </c>
      <c r="C19" s="37" t="n">
        <v>0</v>
      </c>
      <c r="D19" s="35" t="n">
        <f>B19+C19</f>
        <v>0</v>
      </c>
      <c r="E19" s="37" t="n">
        <v>0</v>
      </c>
      <c r="F19" s="46" t="n">
        <f>IF(I19&gt;0,(E19/I19)*100,0)</f>
        <v>0</v>
      </c>
      <c r="G19" s="37" t="n">
        <v>0</v>
      </c>
      <c r="H19" s="46" t="n">
        <f>IF(I19&gt;0,(G19/I19)*100,0)</f>
        <v>0</v>
      </c>
      <c r="I19" s="35" t="n">
        <f>E19+G19</f>
        <v>0</v>
      </c>
      <c r="J19" s="46" t="n">
        <f>IF(D19&gt;0,(I19/D19)*100,0)</f>
        <v>0</v>
      </c>
      <c r="K19" s="68" t="n">
        <f>D19-I19</f>
        <v>0</v>
      </c>
      <c r="L19" s="46" t="n">
        <f>IF(D19&gt;0,(K19/D19)*100,0)</f>
        <v>0</v>
      </c>
      <c r="M19" s="37" t="n">
        <v>0</v>
      </c>
      <c r="N19" s="80" t="n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ht="22.5" customHeight="true">
      <c r="A20" s="12" t="s">
        <v>15</v>
      </c>
      <c r="B20" s="26" t="n">
        <v>0</v>
      </c>
      <c r="C20" s="37" t="n">
        <v>0</v>
      </c>
      <c r="D20" s="35" t="n">
        <f>B20+C20</f>
        <v>0</v>
      </c>
      <c r="E20" s="37" t="n">
        <v>0</v>
      </c>
      <c r="F20" s="46" t="n">
        <f>IF(I20&gt;0,(E20/I20)*100,0)</f>
        <v>0</v>
      </c>
      <c r="G20" s="37" t="n">
        <v>0</v>
      </c>
      <c r="H20" s="46" t="n">
        <f>IF(I20&gt;0,(G20/I20)*100,0)</f>
        <v>0</v>
      </c>
      <c r="I20" s="35" t="n">
        <f>E20+G20</f>
        <v>0</v>
      </c>
      <c r="J20" s="46" t="n">
        <f>IF(D20&gt;0,(I20/D20)*100,0)</f>
        <v>0</v>
      </c>
      <c r="K20" s="68" t="n">
        <f>D20-I20</f>
        <v>0</v>
      </c>
      <c r="L20" s="46" t="n">
        <f>IF(D20&gt;0,(K20/D20)*100,0)</f>
        <v>0</v>
      </c>
      <c r="M20" s="37" t="n">
        <v>0</v>
      </c>
      <c r="N20" s="80" t="n">
        <v>0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ht="22.5" customHeight="true">
      <c r="A21" s="12" t="s">
        <v>16</v>
      </c>
      <c r="B21" s="26" t="n">
        <v>0</v>
      </c>
      <c r="C21" s="37" t="n">
        <v>0</v>
      </c>
      <c r="D21" s="35" t="n">
        <f>B21+C21</f>
        <v>0</v>
      </c>
      <c r="E21" s="37" t="n">
        <v>0</v>
      </c>
      <c r="F21" s="46" t="n">
        <f>IF(I21&gt;0,(E21/I21)*100,0)</f>
        <v>0</v>
      </c>
      <c r="G21" s="37" t="n">
        <v>0</v>
      </c>
      <c r="H21" s="46" t="n">
        <f>IF(I21&gt;0,(G21/I21)*100,0)</f>
        <v>0</v>
      </c>
      <c r="I21" s="35" t="n">
        <f>E21+G21</f>
        <v>0</v>
      </c>
      <c r="J21" s="46" t="n">
        <f>IF(D21&gt;0,(I21/D21)*100,0)</f>
        <v>0</v>
      </c>
      <c r="K21" s="68" t="n">
        <f>D21-I21</f>
        <v>0</v>
      </c>
      <c r="L21" s="46" t="n">
        <f>IF(D21&gt;0,(K21/D21)*100,0)</f>
        <v>0</v>
      </c>
      <c r="M21" s="37" t="n">
        <v>0</v>
      </c>
      <c r="N21" s="81" t="n">
        <v>0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>
      <c r="A22" s="13"/>
      <c r="B22" s="13"/>
      <c r="C22" s="13"/>
      <c r="D22" s="13"/>
      <c r="E22" s="13"/>
      <c r="F22" s="13"/>
      <c r="G22" s="13"/>
      <c r="H22" s="13"/>
      <c r="I22" s="58"/>
      <c r="J22" s="63"/>
      <c r="K22" s="13"/>
      <c r="L22" s="13"/>
      <c r="M22" s="14" t="s">
        <v>60</v>
      </c>
      <c r="N22" s="82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>
      <c r="A23" s="13"/>
      <c r="B23" s="13"/>
      <c r="C23" s="13"/>
      <c r="D23" s="13"/>
      <c r="E23" s="13"/>
      <c r="F23" s="13"/>
      <c r="G23" s="13"/>
      <c r="H23" s="13"/>
      <c r="I23" s="58"/>
      <c r="J23" s="63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>
      <c r="A24" s="14" t="s">
        <v>17</v>
      </c>
      <c r="B24" s="14"/>
      <c r="C24" s="14"/>
      <c r="D24" s="43" t="s">
        <v>31</v>
      </c>
      <c r="E24" s="43"/>
      <c r="F24" s="13"/>
      <c r="G24" s="43" t="s">
        <v>41</v>
      </c>
      <c r="H24" s="43"/>
      <c r="I24" s="13"/>
      <c r="J24" s="64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58"/>
      <c r="U24" s="16"/>
      <c r="V24" s="16"/>
      <c r="W24" s="16"/>
      <c r="X24" s="13"/>
      <c r="Y24" s="13"/>
      <c r="Z24" s="13"/>
      <c r="AA24" s="13"/>
    </row>
    <row r="25">
      <c r="A25" s="14"/>
      <c r="B25" s="14"/>
      <c r="C25" s="14"/>
      <c r="D25" s="14"/>
      <c r="E25" s="14"/>
      <c r="F25" s="13"/>
      <c r="G25" s="14"/>
      <c r="H25" s="14"/>
      <c r="I25" s="13"/>
      <c r="J25" s="55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>
      <c r="A26" s="14"/>
      <c r="B26" s="14"/>
      <c r="C26" s="14"/>
      <c r="D26" s="43" t="s">
        <v>32</v>
      </c>
      <c r="E26" s="14"/>
      <c r="F26" s="13"/>
      <c r="G26" s="43" t="s">
        <v>42</v>
      </c>
      <c r="H26" s="43"/>
      <c r="I26" s="13"/>
      <c r="J26" s="55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>
      <c r="A27" s="14"/>
      <c r="B27" s="14"/>
      <c r="C27" s="14"/>
      <c r="D27" s="14"/>
      <c r="E27" s="14"/>
      <c r="F27" s="43"/>
      <c r="G27" s="43"/>
      <c r="H27" s="55"/>
      <c r="I27" s="14"/>
      <c r="J27" s="55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>
      <c r="A28" s="15" t="s">
        <v>18</v>
      </c>
      <c r="B28" s="27" t="s">
        <v>24</v>
      </c>
      <c r="C28" s="27"/>
      <c r="D28" s="15"/>
      <c r="E28" s="47"/>
      <c r="F28" s="15"/>
      <c r="G28" s="54"/>
      <c r="H28" s="15"/>
      <c r="I28" s="54"/>
      <c r="J28" s="15"/>
      <c r="K28" s="69"/>
      <c r="L28" s="72"/>
      <c r="M28" s="15"/>
      <c r="N28" s="15"/>
      <c r="O28" s="84"/>
      <c r="P28" s="85"/>
      <c r="Q28" s="85"/>
      <c r="R28" s="86"/>
      <c r="S28" s="85"/>
      <c r="T28" s="85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>
      <c r="A29" s="15" t="s">
        <v>19</v>
      </c>
      <c r="B29" s="27" t="s">
        <v>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6"/>
      <c r="S29" s="85"/>
      <c r="T29" s="85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ht="32.25" customHeight="true">
      <c r="A30" s="13"/>
      <c r="B30" s="13"/>
      <c r="C30" s="13"/>
      <c r="D30" s="13"/>
      <c r="E30" s="13"/>
      <c r="F30" s="51"/>
      <c r="G30" s="13"/>
      <c r="H30" s="51"/>
      <c r="I30" s="13"/>
      <c r="J30" s="51"/>
      <c r="K30" s="13"/>
      <c r="L30" s="51"/>
      <c r="M30" s="13"/>
      <c r="N30" s="13"/>
    </row>
    <row r="31">
      <c r="A31" s="13"/>
      <c r="B31" s="13"/>
      <c r="C31" s="13"/>
      <c r="D31" s="13"/>
      <c r="E31" s="13"/>
      <c r="F31" s="51"/>
      <c r="G31" s="13"/>
      <c r="H31" s="51"/>
      <c r="I31" s="13"/>
      <c r="J31" s="51"/>
      <c r="K31" s="13"/>
      <c r="L31" s="51"/>
      <c r="M31" s="13"/>
      <c r="N31" s="13"/>
    </row>
    <row r="32">
      <c r="A32" s="13"/>
      <c r="B32" s="13"/>
      <c r="C32" s="13"/>
      <c r="D32" s="13"/>
      <c r="E32" s="13"/>
      <c r="F32" s="51"/>
      <c r="G32" s="13"/>
      <c r="H32" s="51"/>
      <c r="I32" s="13"/>
      <c r="J32" s="51"/>
      <c r="K32" s="13"/>
      <c r="L32" s="51"/>
      <c r="M32" s="13"/>
      <c r="N32" s="13"/>
    </row>
    <row r="33" ht="12" customHeight="true">
      <c r="A33" s="13"/>
      <c r="B33" s="13"/>
      <c r="C33" s="13"/>
      <c r="D33" s="13"/>
      <c r="E33" s="13"/>
      <c r="F33" s="51"/>
      <c r="G33" s="13"/>
      <c r="H33" s="51"/>
      <c r="I33" s="13"/>
      <c r="J33" s="51"/>
      <c r="K33" s="13"/>
      <c r="L33" s="51"/>
      <c r="M33" s="13"/>
      <c r="N33" s="13"/>
    </row>
    <row r="34">
      <c r="A34" s="13"/>
      <c r="B34" s="13"/>
      <c r="C34" s="13"/>
      <c r="D34" s="13"/>
      <c r="E34" s="13"/>
      <c r="F34" s="51"/>
      <c r="G34" s="13"/>
      <c r="H34" s="51"/>
      <c r="I34" s="13"/>
      <c r="J34" s="51"/>
      <c r="K34" s="13"/>
      <c r="L34" s="51"/>
      <c r="M34" s="13"/>
      <c r="N34" s="13"/>
    </row>
    <row r="35">
      <c r="B35" s="13" t="s">
        <v>26</v>
      </c>
      <c r="C35" s="13"/>
      <c r="D35" s="13"/>
      <c r="E35" s="13"/>
      <c r="F35" s="51"/>
      <c r="G35" s="13"/>
      <c r="H35" s="51"/>
      <c r="I35" s="13"/>
      <c r="J35" s="51"/>
      <c r="K35" s="13"/>
      <c r="L35" s="51"/>
      <c r="M35" s="13"/>
      <c r="N35" s="13"/>
    </row>
    <row r="36">
      <c r="B36" s="13"/>
      <c r="C36" s="13"/>
      <c r="D36" s="13"/>
      <c r="E36" s="13"/>
      <c r="F36" s="51"/>
      <c r="G36" s="13"/>
      <c r="H36" s="51"/>
      <c r="I36" s="13"/>
      <c r="J36" s="51"/>
      <c r="K36" s="13"/>
      <c r="L36" s="51"/>
      <c r="M36" s="13"/>
      <c r="N36" s="13"/>
    </row>
    <row r="79982" ht="22.5" customHeight="true"/>
    <row r="79983" ht="22.5" customHeight="true"/>
    <row r="79984" ht="22.5" customHeight="true"/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  <row r="79992" ht="22.5" customHeight="true"/>
    <row r="79993" ht="22.5" customHeight="true"/>
    <row r="79994" ht="22.5" customHeight="true"/>
    <row r="79995" ht="22.5" customHeight="true"/>
    <row r="79996" ht="22.5" customHeight="true"/>
    <row r="79997" ht="22.5" customHeight="true"/>
    <row r="79998" ht="22.5" customHeight="true"/>
    <row r="79999" ht="22.5" customHeight="true"/>
    <row r="80000" ht="22.5" customHeight="true"/>
  </sheetData>
  <mergeCells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ageMargins bottom="0.75" footer="0.3" header="0.3" left="0.7" right="0.7" top="0.75"/>
  <pageSetup paperSize="9" orientation="portrait" fitToHeight="0" fitToWidth="0"/>
</worksheet>
</file>