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3901"/>
  <workbookPr/>
  <bookViews>
    <workbookView xWindow="65416" yWindow="65416" windowWidth="29040" windowHeight="15840" activeTab="0"/>
  </bookViews>
  <sheets>
    <sheet name="年報 (9502修後)" sheetId="1" r:id="rId1"/>
  </sheets>
  <definedNames/>
  <calcPr calcId="191029"/>
</workbook>
</file>

<file path=xl/sharedStrings.xml><?xml version="1.0" encoding="utf-8"?>
<sst xmlns="http://schemas.openxmlformats.org/spreadsheetml/2006/main" count="135" uniqueCount="112">
  <si>
    <t>公開類</t>
  </si>
  <si>
    <t>年  報</t>
  </si>
  <si>
    <t>臺中市辦理身心障礙者促進就業業務概況表(修正表)</t>
  </si>
  <si>
    <t>中華民國109年</t>
  </si>
  <si>
    <t>項          目          別</t>
  </si>
  <si>
    <t>年度總支出</t>
  </si>
  <si>
    <t>1.核發私立義務機構超額進用獎勵金</t>
  </si>
  <si>
    <t>2.核發私立非義務機構超額進用獎勵金</t>
  </si>
  <si>
    <t>3.獎勵或表揚熱心推展身心障礙者就業促進人員或單位</t>
  </si>
  <si>
    <t>4.辦理職業輔導評量相關事宜</t>
  </si>
  <si>
    <t>5.辦理職務再設計</t>
  </si>
  <si>
    <t>6.辦理身心障礙者職業重建服務窗口(就業轉銜)相關事項</t>
  </si>
  <si>
    <t>7.辦理身心障礙者職業訓練</t>
  </si>
  <si>
    <t>8.辦理身心障礙者支持性就業相關事項</t>
  </si>
  <si>
    <t>9.辦理身心障礙者庇護性就業相關事項</t>
  </si>
  <si>
    <t>10.辦理身心障礙者創業輔導相關服務</t>
  </si>
  <si>
    <t>11.辦理視障者按摩相關服務</t>
  </si>
  <si>
    <t>12.辦理有關身心障礙者就業調查研究、成效評估、政策研擬等相關事項</t>
  </si>
  <si>
    <t>13.遴用人員辦理身心障礙者就業促進相關事宜</t>
  </si>
  <si>
    <t>14.辦理有關身心障礙者就業促進宣導、座談、研討、觀摩等活動</t>
  </si>
  <si>
    <t>15.行政費及管理會運作所需費用</t>
  </si>
  <si>
    <t>16.其他補助或辦理身心障礙者就業促進事項</t>
  </si>
  <si>
    <t>填表</t>
  </si>
  <si>
    <t>資料來源：由本局福利促進科依據臺中市辦理身心障礙者促進就業業務概況表填報。</t>
  </si>
  <si>
    <t xml:space="preserve">填表說明：本表編製1份，並依統計法規定永久保存，資料透過網際網路上傳至「臺中市公務統計行政管理系統」與勞委會職訓局「第四代身心障礙者定額進用資訊管理系統」。 </t>
  </si>
  <si>
    <t>修正原因：修正服務績效數字-辦理身心障礙者職業訓練的訓練人數及訓後就業人數。</t>
  </si>
  <si>
    <t>印表日期：000/00/00 00:00:00</t>
  </si>
  <si>
    <t>次年2月底前填報</t>
  </si>
  <si>
    <t>金　    額</t>
  </si>
  <si>
    <t>獎勵人數
(人次)</t>
  </si>
  <si>
    <t>獎勵家數
(家次)</t>
  </si>
  <si>
    <t>金    　額</t>
  </si>
  <si>
    <t>獎勵家數(家次)</t>
  </si>
  <si>
    <t>人　　數(人)</t>
  </si>
  <si>
    <t>單  位  數(家)</t>
  </si>
  <si>
    <t>服務人數(人)</t>
  </si>
  <si>
    <t>平均評量時數(小時)</t>
  </si>
  <si>
    <t>委託單位數(家)</t>
  </si>
  <si>
    <t>補助單位數(家次)</t>
  </si>
  <si>
    <t>專業人員人數(人)</t>
  </si>
  <si>
    <t>通報人數(人)</t>
  </si>
  <si>
    <t>轉介職業輔導評量人數(人)</t>
  </si>
  <si>
    <t>就業服務人數(人)</t>
  </si>
  <si>
    <t>職業訓練人數(人)</t>
  </si>
  <si>
    <t>轉介至其他單位或服務人數(人)</t>
  </si>
  <si>
    <t>尚待服務人數(人)</t>
  </si>
  <si>
    <t>結案人數(人)</t>
  </si>
  <si>
    <t>金   額</t>
  </si>
  <si>
    <t>訓練單位數(家)</t>
  </si>
  <si>
    <t>訓練職類數
(個)</t>
  </si>
  <si>
    <t>訓練人數(人)</t>
  </si>
  <si>
    <t>訓後就業人數(人)</t>
  </si>
  <si>
    <t>就業服務員人數(人)</t>
  </si>
  <si>
    <t>機構數(家)</t>
  </si>
  <si>
    <t xml:space="preserve">推介就業人數
</t>
  </si>
  <si>
    <t>穩定就業人數</t>
  </si>
  <si>
    <t>金  額</t>
  </si>
  <si>
    <t>支用項目</t>
  </si>
  <si>
    <t>庇護工場立案數(家)</t>
  </si>
  <si>
    <t>庇護工場委託數(家)</t>
  </si>
  <si>
    <t>補助庇護性就業服務計畫數(件)</t>
  </si>
  <si>
    <t>庇護性就業者人數(人)</t>
  </si>
  <si>
    <t>轉介至其他服務人數(人)</t>
  </si>
  <si>
    <t>當年度核准利息補貼人數(人)</t>
  </si>
  <si>
    <t>補助利息補貼人數(人)</t>
  </si>
  <si>
    <t>創業諮詢(指導)人數(人)</t>
  </si>
  <si>
    <t>創業研習辦理場次(場次)</t>
  </si>
  <si>
    <t>創業研習參加人數(人)</t>
  </si>
  <si>
    <t>創業後輔導人數(人)</t>
  </si>
  <si>
    <t>其他創業服務人數(人)</t>
  </si>
  <si>
    <t>創業後追蹤訪視家數(家)</t>
  </si>
  <si>
    <t>私人開設按摩據點家數(家)</t>
  </si>
  <si>
    <t>示範按摩中心家數(家)</t>
  </si>
  <si>
    <t>公共場所駐點按摩小棧家數(家)</t>
  </si>
  <si>
    <t>視障按摩師總人數(人)</t>
  </si>
  <si>
    <t>補助視障按摩據點家數(家)</t>
  </si>
  <si>
    <t>視障者職業重建服務人數(人)</t>
  </si>
  <si>
    <t>開設盲用電腦初階研習班數(班)</t>
  </si>
  <si>
    <t>原視障按摩罰鍰應收未收帳款件數(件)</t>
  </si>
  <si>
    <t>辦理就業相關調查、研究件數(件)</t>
  </si>
  <si>
    <t>辦理成效評估項(項數)</t>
  </si>
  <si>
    <t>訂定(修正)計畫或法規件數(件)</t>
  </si>
  <si>
    <t>參加人數(人)</t>
  </si>
  <si>
    <t>辦理場次
(場次)</t>
  </si>
  <si>
    <t>管理會辦理次數(次)</t>
  </si>
  <si>
    <t>審核</t>
  </si>
  <si>
    <t>經  費  來  源</t>
  </si>
  <si>
    <t>合計</t>
  </si>
  <si>
    <t>自辦(人)</t>
  </si>
  <si>
    <t>合計(人)</t>
  </si>
  <si>
    <t>租金</t>
  </si>
  <si>
    <t>(縣市上傳時間：000/00/00 00:00:00)</t>
  </si>
  <si>
    <t>公務預算</t>
  </si>
  <si>
    <t>業務主管人員</t>
  </si>
  <si>
    <t>主辦統計人員</t>
  </si>
  <si>
    <t>編製機關</t>
  </si>
  <si>
    <t>表    號</t>
  </si>
  <si>
    <t>身心障礙者
就業基金</t>
  </si>
  <si>
    <t>委辦(人)</t>
  </si>
  <si>
    <t>一般性（人）</t>
  </si>
  <si>
    <t>人事費</t>
  </si>
  <si>
    <t>其他業務費</t>
  </si>
  <si>
    <t>(職訓局統計室修改時間：無)</t>
  </si>
  <si>
    <t>臺中市政府勞工局</t>
  </si>
  <si>
    <t>10790-02-02-2</t>
  </si>
  <si>
    <t>勞委會就業
安定基金</t>
  </si>
  <si>
    <t>支持性（人）</t>
  </si>
  <si>
    <t>設施設備費</t>
  </si>
  <si>
    <t>機關首長</t>
  </si>
  <si>
    <t>單位：元</t>
  </si>
  <si>
    <t>其他</t>
  </si>
  <si>
    <t>中華民國110年4月20日編製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</si>
</sst>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1" formatCode="_-* #,##0_-;\-* #,##0_-;_-* &quot;-&quot;_-;_-@_-"/>
    <numFmt numFmtId="176" formatCode="_-* #,##0.0_-;\-* #,##0.0_-;_-* &quot;-&quot;?_-;_-@_-"/>
    <numFmt numFmtId="177" formatCode="#,##0_ ;[Red]\-#,##0\ "/>
  </numFmts>
  <fonts count="10">
    <font>
      <sz val="11"/>
      <color theme="1"/>
      <name val="Calibri"/>
      <family val="2"/>
    </font>
    <font>
      <sz val="10"/>
      <name val="Arial"/>
      <family val="2"/>
    </font>
    <font>
      <sz val="12"/>
      <color theme="1"/>
      <name val="新細明體"/>
      <family val="1"/>
    </font>
    <font>
      <sz val="10"/>
      <color theme="1"/>
      <name val="標楷體"/>
      <family val="4"/>
    </font>
    <font>
      <b/>
      <sz val="12"/>
      <color theme="1"/>
      <name val="標楷體"/>
      <family val="4"/>
    </font>
    <font>
      <sz val="10"/>
      <color theme="1"/>
      <name val="新細明體"/>
      <family val="1"/>
    </font>
    <font>
      <sz val="12"/>
      <color theme="1"/>
      <name val="標楷體"/>
      <family val="4"/>
    </font>
    <font>
      <sz val="10"/>
      <color rgb="FFFF0000"/>
      <name val="標楷體"/>
      <family val="4"/>
    </font>
    <font>
      <sz val="10"/>
      <color rgb="FF000000"/>
      <name val="標楷體"/>
      <family val="4"/>
    </font>
    <font>
      <sz val="9"/>
      <name val="細明體"/>
      <family val="3"/>
    </font>
  </fonts>
  <fills count="2">
    <fill>
      <patternFill/>
    </fill>
    <fill>
      <patternFill patternType="gray125"/>
    </fill>
  </fills>
  <borders count="15">
    <border>
      <left/>
      <right/>
      <top/>
      <bottom/>
      <diagonal/>
    </border>
    <border>
      <left style="thin">
        <color rgb="FF000000"/>
      </left>
      <right style="thin">
        <color rgb="FF000000"/>
      </right>
      <top style="thin">
        <color rgb="FF000000"/>
      </top>
      <bottom style="thin">
        <color rgb="FF000000"/>
      </bottom>
    </border>
    <border>
      <left style="thin">
        <color rgb="FF000000"/>
      </left>
      <right/>
      <top/>
      <bottom/>
    </border>
    <border>
      <left style="thin">
        <color rgb="FF000000"/>
      </left>
      <right/>
      <top/>
      <bottom style="thin">
        <color rgb="FF000000"/>
      </bottom>
    </border>
    <border>
      <left/>
      <right style="thin">
        <color rgb="FF000000"/>
      </right>
      <top/>
      <bottom/>
    </border>
    <border>
      <left/>
      <right style="thin">
        <color rgb="FF000000"/>
      </right>
      <top/>
      <bottom style="thin">
        <color rgb="FF000000"/>
      </bottom>
    </border>
    <border>
      <left style="thin">
        <color rgb="FF000000"/>
      </left>
      <right style="thin">
        <color rgb="FF000000"/>
      </right>
      <top style="thin">
        <color rgb="FF000000"/>
      </top>
      <bottom/>
    </border>
    <border>
      <left style="thin">
        <color rgb="FF000000"/>
      </left>
      <right style="thin">
        <color rgb="FF000000"/>
      </right>
      <top/>
      <bottom style="thin">
        <color rgb="FF000000"/>
      </bottom>
    </border>
    <border>
      <left style="thin">
        <color rgb="FF000000"/>
      </left>
      <right/>
      <top style="thin">
        <color rgb="FF000000"/>
      </top>
      <bottom style="thin">
        <color rgb="FF000000"/>
      </bottom>
    </border>
    <border>
      <left style="thin">
        <color rgb="FF000000"/>
      </left>
      <right/>
      <top style="thin">
        <color rgb="FF000000"/>
      </top>
      <bottom/>
    </border>
    <border>
      <left/>
      <right/>
      <top style="thin">
        <color rgb="FF000000"/>
      </top>
      <bottom style="thin">
        <color rgb="FF000000"/>
      </bottom>
    </border>
    <border>
      <left/>
      <right/>
      <top style="thin">
        <color rgb="FF000000"/>
      </top>
      <bottom/>
    </border>
    <border>
      <left/>
      <right style="thin">
        <color rgb="FF000000"/>
      </right>
      <top style="thin">
        <color rgb="FF000000"/>
      </top>
      <bottom style="thin">
        <color rgb="FF000000"/>
      </bottom>
    </border>
    <border>
      <left/>
      <right/>
      <top/>
      <bottom style="thin">
        <color rgb="FF000000"/>
      </bottom>
    </border>
    <border>
      <left/>
      <right style="thin">
        <color rgb="FF000000"/>
      </right>
      <top style="thin">
        <color rgb="FF000000"/>
      </top>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Fill="0" applyBorder="0" applyAlignment="0" applyProtection="0"/>
  </cellStyleXfs>
  <cellXfs count="118">
    <xf numFmtId="0" fontId="0" fillId="0" borderId="0" xfId="0" applyNumberFormat="1" applyFont="1" applyFill="1" applyBorder="1" applyAlignment="1" applyProtection="1">
      <alignment/>
      <protection/>
    </xf>
    <xf numFmtId="49" fontId="3" fillId="0" borderId="1" xfId="20" applyNumberFormat="1" applyFont="1" applyBorder="1" applyAlignment="1">
      <alignment horizontal="center" vertical="center"/>
    </xf>
    <xf numFmtId="0" fontId="3" fillId="0" borderId="0" xfId="20" applyFont="1" applyAlignment="1">
      <alignment vertical="center"/>
    </xf>
    <xf numFmtId="49" fontId="3" fillId="0" borderId="0" xfId="20" applyNumberFormat="1" applyFont="1"/>
    <xf numFmtId="49" fontId="7" fillId="0" borderId="0" xfId="20" applyNumberFormat="1" applyFont="1"/>
    <xf numFmtId="49" fontId="8" fillId="0" borderId="0" xfId="20" applyNumberFormat="1" applyFont="1"/>
    <xf numFmtId="0" fontId="3" fillId="0" borderId="2" xfId="20" applyFont="1" applyBorder="1" applyAlignment="1">
      <alignment horizontal="center" vertical="center"/>
    </xf>
    <xf numFmtId="0" fontId="3" fillId="0" borderId="3" xfId="20" applyFont="1" applyBorder="1" applyAlignment="1">
      <alignment horizontal="left" vertical="center"/>
    </xf>
    <xf numFmtId="0" fontId="3" fillId="0" borderId="4" xfId="20" applyFont="1" applyBorder="1" applyAlignment="1">
      <alignment vertical="center"/>
    </xf>
    <xf numFmtId="0" fontId="3" fillId="0" borderId="5" xfId="20" applyFont="1" applyBorder="1" applyAlignment="1">
      <alignment vertical="center"/>
    </xf>
    <xf numFmtId="0" fontId="0" fillId="0" borderId="0" xfId="0" applyFont="1"/>
    <xf numFmtId="0" fontId="5" fillId="0" borderId="0" xfId="20" applyFont="1"/>
    <xf numFmtId="0" fontId="3" fillId="0" borderId="0" xfId="20" applyFont="1"/>
    <xf numFmtId="0" fontId="3" fillId="0" borderId="0" xfId="20" applyFont="1" applyAlignment="1">
      <alignment horizontal="center" vertical="center"/>
    </xf>
    <xf numFmtId="0" fontId="3" fillId="0" borderId="6" xfId="20" applyFont="1" applyBorder="1" applyAlignment="1">
      <alignment horizontal="center" vertical="center"/>
    </xf>
    <xf numFmtId="0" fontId="3" fillId="0" borderId="1" xfId="20" applyFont="1" applyBorder="1" applyAlignment="1">
      <alignment horizontal="center" vertical="center"/>
    </xf>
    <xf numFmtId="0" fontId="3" fillId="0" borderId="1" xfId="20" applyFont="1" applyBorder="1" applyAlignment="1">
      <alignment horizontal="center" vertical="center" wrapText="1"/>
    </xf>
    <xf numFmtId="0" fontId="3" fillId="0" borderId="1" xfId="20" applyFont="1" applyBorder="1" applyAlignment="1">
      <alignment horizontal="center"/>
    </xf>
    <xf numFmtId="0" fontId="3" fillId="0" borderId="1" xfId="20" applyFont="1" applyBorder="1" applyAlignment="1">
      <alignment horizontal="center" wrapText="1"/>
    </xf>
    <xf numFmtId="49" fontId="3" fillId="0" borderId="6" xfId="20" applyNumberFormat="1" applyFont="1" applyBorder="1" applyAlignment="1">
      <alignment horizontal="center" vertical="center"/>
    </xf>
    <xf numFmtId="0" fontId="3" fillId="0" borderId="7" xfId="20" applyFont="1" applyBorder="1" applyAlignment="1">
      <alignment horizontal="center" vertical="center" wrapText="1"/>
    </xf>
    <xf numFmtId="0" fontId="3" fillId="0" borderId="6" xfId="20" applyFont="1" applyBorder="1" applyAlignment="1">
      <alignment horizontal="center" vertical="center" wrapText="1"/>
    </xf>
    <xf numFmtId="41" fontId="3" fillId="0" borderId="6" xfId="20" applyNumberFormat="1" applyFont="1" applyBorder="1" applyAlignment="1">
      <alignment vertical="center"/>
    </xf>
    <xf numFmtId="41" fontId="3" fillId="0" borderId="8" xfId="20" applyNumberFormat="1" applyFont="1" applyBorder="1" applyAlignment="1">
      <alignment vertical="center"/>
    </xf>
    <xf numFmtId="176" fontId="3" fillId="0" borderId="8" xfId="20" applyNumberFormat="1" applyFont="1" applyBorder="1" applyAlignment="1">
      <alignment vertical="center"/>
    </xf>
    <xf numFmtId="41" fontId="3" fillId="0" borderId="9" xfId="20" applyNumberFormat="1" applyFont="1" applyBorder="1" applyAlignment="1">
      <alignment vertical="center"/>
    </xf>
    <xf numFmtId="41" fontId="3" fillId="0" borderId="8" xfId="20" applyNumberFormat="1" applyFont="1" applyBorder="1" applyAlignment="1">
      <alignment horizontal="right" vertical="center"/>
    </xf>
    <xf numFmtId="41" fontId="3" fillId="0" borderId="8" xfId="20" applyNumberFormat="1" applyFont="1" applyBorder="1" applyAlignment="1">
      <alignment horizontal="right" vertical="center" wrapText="1"/>
    </xf>
    <xf numFmtId="41" fontId="3" fillId="0" borderId="8" xfId="20" applyNumberFormat="1" applyFont="1" applyBorder="1" applyAlignment="1">
      <alignment horizontal="center" vertical="center"/>
    </xf>
    <xf numFmtId="41" fontId="3" fillId="0" borderId="10" xfId="20" applyNumberFormat="1" applyFont="1" applyBorder="1" applyAlignment="1">
      <alignment horizontal="center" vertical="center"/>
    </xf>
    <xf numFmtId="41" fontId="3" fillId="0" borderId="2" xfId="20" applyNumberFormat="1" applyFont="1" applyBorder="1" applyAlignment="1">
      <alignment vertical="center"/>
    </xf>
    <xf numFmtId="176" fontId="3" fillId="0" borderId="9" xfId="20" applyNumberFormat="1" applyFont="1" applyBorder="1" applyAlignment="1">
      <alignment vertical="center"/>
    </xf>
    <xf numFmtId="0" fontId="3" fillId="0" borderId="11" xfId="20" applyFont="1" applyBorder="1" applyAlignment="1">
      <alignment vertical="center"/>
    </xf>
    <xf numFmtId="0" fontId="3" fillId="0" borderId="0" xfId="20" applyFont="1" applyAlignment="1">
      <alignment horizontal="left"/>
    </xf>
    <xf numFmtId="0" fontId="8" fillId="0" borderId="0" xfId="20" applyFont="1"/>
    <xf numFmtId="41" fontId="3" fillId="0" borderId="1" xfId="20" applyNumberFormat="1" applyFont="1" applyBorder="1" applyAlignment="1">
      <alignment vertical="center"/>
    </xf>
    <xf numFmtId="41" fontId="3" fillId="0" borderId="10" xfId="20" applyNumberFormat="1" applyFont="1" applyBorder="1" applyAlignment="1">
      <alignment vertical="center"/>
    </xf>
    <xf numFmtId="41" fontId="3" fillId="0" borderId="10" xfId="20" applyNumberFormat="1" applyFont="1" applyBorder="1" applyAlignment="1">
      <alignment vertical="center" wrapText="1"/>
    </xf>
    <xf numFmtId="41" fontId="6" fillId="0" borderId="10" xfId="20" applyNumberFormat="1" applyFont="1" applyBorder="1" applyAlignment="1">
      <alignment vertical="center"/>
    </xf>
    <xf numFmtId="41" fontId="3" fillId="0" borderId="12" xfId="20" applyNumberFormat="1" applyFont="1" applyBorder="1" applyAlignment="1">
      <alignment vertical="center"/>
    </xf>
    <xf numFmtId="41" fontId="3" fillId="0" borderId="11" xfId="20" applyNumberFormat="1" applyFont="1" applyBorder="1" applyAlignment="1">
      <alignment vertical="center"/>
    </xf>
    <xf numFmtId="41" fontId="3" fillId="0" borderId="13" xfId="20" applyNumberFormat="1" applyFont="1" applyBorder="1" applyAlignment="1">
      <alignment vertical="center"/>
    </xf>
    <xf numFmtId="41" fontId="3" fillId="0" borderId="8" xfId="20" applyNumberFormat="1" applyFont="1" applyBorder="1" applyAlignment="1">
      <alignment vertical="center" wrapText="1"/>
    </xf>
    <xf numFmtId="41" fontId="3" fillId="0" borderId="8" xfId="20" applyNumberFormat="1" applyFont="1" applyBorder="1" applyAlignment="1">
      <alignment horizontal="center" vertical="center" wrapText="1"/>
    </xf>
    <xf numFmtId="41" fontId="3" fillId="0" borderId="12" xfId="20" applyNumberFormat="1" applyFont="1" applyBorder="1" applyAlignment="1">
      <alignment horizontal="right" vertical="center"/>
    </xf>
    <xf numFmtId="41" fontId="3" fillId="0" borderId="10" xfId="20" applyNumberFormat="1" applyFont="1" applyBorder="1" applyAlignment="1">
      <alignment horizontal="right" vertical="center"/>
    </xf>
    <xf numFmtId="0" fontId="3" fillId="0" borderId="13" xfId="20" applyFont="1" applyBorder="1" applyAlignment="1">
      <alignment horizontal="right"/>
    </xf>
    <xf numFmtId="0" fontId="3" fillId="0" borderId="10" xfId="20" applyFont="1" applyBorder="1" applyAlignment="1">
      <alignment horizontal="center" vertical="center"/>
    </xf>
    <xf numFmtId="41" fontId="3" fillId="0" borderId="0" xfId="20" applyNumberFormat="1" applyFont="1" applyAlignment="1">
      <alignment vertical="center"/>
    </xf>
    <xf numFmtId="177" fontId="3" fillId="0" borderId="0" xfId="20" applyNumberFormat="1" applyFont="1" applyAlignment="1">
      <alignment horizontal="right"/>
    </xf>
    <xf numFmtId="0" fontId="3" fillId="0" borderId="0" xfId="20" applyFont="1" applyAlignment="1">
      <alignment horizontal="right"/>
    </xf>
    <xf numFmtId="0" fontId="3" fillId="0" borderId="0" xfId="0" applyFont="1" applyAlignment="1">
      <alignment horizontal="right"/>
    </xf>
    <xf numFmtId="41" fontId="7" fillId="0" borderId="0" xfId="20" applyNumberFormat="1" applyFont="1" applyAlignment="1">
      <alignment vertical="center" wrapText="1"/>
    </xf>
    <xf numFmtId="0" fontId="3" fillId="0" borderId="11" xfId="20" applyFont="1" applyBorder="1" applyAlignment="1">
      <alignment horizontal="center" vertical="center" wrapText="1"/>
    </xf>
    <xf numFmtId="0" fontId="3" fillId="0" borderId="14" xfId="20" applyFont="1" applyBorder="1" applyAlignment="1">
      <alignment horizontal="center" vertical="center" wrapText="1"/>
    </xf>
    <xf numFmtId="0" fontId="3" fillId="0" borderId="0" xfId="20" applyFont="1" applyAlignment="1">
      <alignment horizontal="center" vertical="center" wrapText="1"/>
    </xf>
    <xf numFmtId="0" fontId="3" fillId="0" borderId="4" xfId="20" applyFont="1" applyBorder="1" applyAlignment="1">
      <alignment horizontal="center" vertical="center" wrapText="1"/>
    </xf>
    <xf numFmtId="0" fontId="3" fillId="0" borderId="13" xfId="20" applyFont="1" applyBorder="1" applyAlignment="1">
      <alignment horizontal="center" vertical="center" wrapText="1"/>
    </xf>
    <xf numFmtId="0" fontId="3" fillId="0" borderId="5" xfId="20" applyFont="1" applyBorder="1" applyAlignment="1">
      <alignment horizontal="center" vertical="center" wrapText="1"/>
    </xf>
    <xf numFmtId="41" fontId="3" fillId="0" borderId="8" xfId="20" applyNumberFormat="1" applyFont="1" applyBorder="1" applyAlignment="1">
      <alignment horizontal="center" vertical="center"/>
    </xf>
    <xf numFmtId="41" fontId="3" fillId="0" borderId="12" xfId="20" applyNumberFormat="1" applyFont="1" applyBorder="1" applyAlignment="1">
      <alignment horizontal="center" vertical="center"/>
    </xf>
    <xf numFmtId="41" fontId="3" fillId="0" borderId="8" xfId="20" applyNumberFormat="1" applyFont="1" applyBorder="1" applyAlignment="1">
      <alignment vertical="center"/>
    </xf>
    <xf numFmtId="41" fontId="3" fillId="0" borderId="12" xfId="20" applyNumberFormat="1" applyFont="1" applyBorder="1" applyAlignment="1">
      <alignment vertical="center"/>
    </xf>
    <xf numFmtId="0" fontId="3" fillId="0" borderId="10" xfId="20" applyFont="1" applyBorder="1" applyAlignment="1">
      <alignment vertical="center"/>
    </xf>
    <xf numFmtId="0" fontId="3" fillId="0" borderId="12" xfId="20" applyFont="1" applyBorder="1" applyAlignment="1">
      <alignment vertical="center"/>
    </xf>
    <xf numFmtId="0" fontId="3" fillId="0" borderId="11" xfId="20" applyFont="1" applyBorder="1" applyAlignment="1">
      <alignment vertical="center" wrapText="1"/>
    </xf>
    <xf numFmtId="0" fontId="3" fillId="0" borderId="14" xfId="20" applyFont="1" applyBorder="1" applyAlignment="1">
      <alignment vertical="center" wrapText="1"/>
    </xf>
    <xf numFmtId="0" fontId="3" fillId="0" borderId="0" xfId="20" applyFont="1" applyAlignment="1">
      <alignment vertical="center" wrapText="1"/>
    </xf>
    <xf numFmtId="0" fontId="3" fillId="0" borderId="4" xfId="20" applyFont="1" applyBorder="1" applyAlignment="1">
      <alignment vertical="center" wrapText="1"/>
    </xf>
    <xf numFmtId="0" fontId="3" fillId="0" borderId="13" xfId="20" applyFont="1" applyBorder="1" applyAlignment="1">
      <alignment vertical="center" wrapText="1"/>
    </xf>
    <xf numFmtId="0" fontId="3" fillId="0" borderId="5" xfId="20" applyFont="1" applyBorder="1" applyAlignment="1">
      <alignment vertical="center" wrapText="1"/>
    </xf>
    <xf numFmtId="0" fontId="3" fillId="0" borderId="0" xfId="20" applyFont="1" applyAlignment="1">
      <alignment vertical="center"/>
    </xf>
    <xf numFmtId="0" fontId="3" fillId="0" borderId="4" xfId="20" applyFont="1" applyBorder="1" applyAlignment="1">
      <alignment vertical="center"/>
    </xf>
    <xf numFmtId="0" fontId="3" fillId="0" borderId="13" xfId="20" applyFont="1" applyBorder="1" applyAlignment="1">
      <alignment vertical="center"/>
    </xf>
    <xf numFmtId="0" fontId="3" fillId="0" borderId="5" xfId="20" applyFont="1" applyBorder="1" applyAlignment="1">
      <alignment vertical="center"/>
    </xf>
    <xf numFmtId="0" fontId="3" fillId="0" borderId="8" xfId="20" applyFont="1" applyBorder="1" applyAlignment="1">
      <alignment horizontal="center" vertical="center"/>
    </xf>
    <xf numFmtId="0" fontId="5" fillId="0" borderId="12" xfId="20" applyFont="1" applyBorder="1" applyAlignment="1">
      <alignment horizontal="center" vertical="center"/>
    </xf>
    <xf numFmtId="0" fontId="4" fillId="0" borderId="11" xfId="20" applyFont="1" applyBorder="1" applyAlignment="1">
      <alignment horizontal="center" vertical="center"/>
    </xf>
    <xf numFmtId="0" fontId="4" fillId="0" borderId="0" xfId="20" applyFont="1" applyAlignment="1">
      <alignment horizontal="center" vertical="center"/>
    </xf>
    <xf numFmtId="0" fontId="2" fillId="0" borderId="11" xfId="20" applyFont="1" applyBorder="1" applyAlignment="1">
      <alignment horizontal="center" vertical="center"/>
    </xf>
    <xf numFmtId="0" fontId="3" fillId="0" borderId="11" xfId="20" applyFont="1" applyBorder="1" applyAlignment="1">
      <alignment horizontal="center" vertical="center"/>
    </xf>
    <xf numFmtId="0" fontId="3" fillId="0" borderId="14" xfId="20" applyFont="1" applyBorder="1" applyAlignment="1">
      <alignment horizontal="center" vertical="center"/>
    </xf>
    <xf numFmtId="0" fontId="5" fillId="0" borderId="13" xfId="20" applyFont="1" applyBorder="1" applyAlignment="1">
      <alignment horizontal="center" vertical="center"/>
    </xf>
    <xf numFmtId="0" fontId="5" fillId="0" borderId="5" xfId="20" applyFont="1" applyBorder="1" applyAlignment="1">
      <alignment horizontal="center" vertical="center"/>
    </xf>
    <xf numFmtId="0" fontId="3" fillId="0" borderId="12" xfId="20" applyFont="1" applyBorder="1" applyAlignment="1">
      <alignment horizontal="center" vertical="center"/>
    </xf>
    <xf numFmtId="0" fontId="3" fillId="0" borderId="9" xfId="20" applyFont="1" applyBorder="1" applyAlignment="1">
      <alignment horizontal="center" vertical="center"/>
    </xf>
    <xf numFmtId="0" fontId="5" fillId="0" borderId="11" xfId="20" applyFont="1" applyBorder="1" applyAlignment="1">
      <alignment horizontal="center"/>
    </xf>
    <xf numFmtId="0" fontId="3" fillId="0" borderId="8" xfId="20" applyFont="1" applyBorder="1" applyAlignment="1">
      <alignment horizontal="center" vertical="center" wrapText="1"/>
    </xf>
    <xf numFmtId="0" fontId="3" fillId="0" borderId="12" xfId="20" applyFont="1" applyBorder="1" applyAlignment="1">
      <alignment horizontal="center" vertical="center" wrapText="1"/>
    </xf>
    <xf numFmtId="49" fontId="3" fillId="0" borderId="13" xfId="20" applyNumberFormat="1" applyFont="1" applyBorder="1" applyAlignment="1">
      <alignment horizontal="center"/>
    </xf>
    <xf numFmtId="177" fontId="3" fillId="0" borderId="11" xfId="20" applyNumberFormat="1" applyFont="1" applyBorder="1" applyAlignment="1">
      <alignment horizontal="center" vertical="center"/>
    </xf>
    <xf numFmtId="177" fontId="3" fillId="0" borderId="0" xfId="20" applyNumberFormat="1" applyFont="1" applyAlignment="1">
      <alignment horizontal="center" vertical="center"/>
    </xf>
    <xf numFmtId="41" fontId="3" fillId="0" borderId="10" xfId="20" applyNumberFormat="1" applyFont="1" applyBorder="1" applyAlignment="1">
      <alignment vertical="center"/>
    </xf>
    <xf numFmtId="0" fontId="3" fillId="0" borderId="0" xfId="20" applyFont="1" applyAlignment="1">
      <alignment wrapText="1"/>
    </xf>
    <xf numFmtId="0" fontId="5" fillId="0" borderId="0" xfId="20" applyFont="1" applyAlignment="1">
      <alignment wrapText="1"/>
    </xf>
    <xf numFmtId="0" fontId="3" fillId="0" borderId="10" xfId="20" applyFont="1" applyBorder="1" applyAlignment="1">
      <alignment vertical="center" wrapText="1"/>
    </xf>
    <xf numFmtId="0" fontId="3" fillId="0" borderId="12" xfId="20" applyFont="1" applyBorder="1" applyAlignment="1">
      <alignment vertical="center" wrapText="1"/>
    </xf>
    <xf numFmtId="49" fontId="3" fillId="0" borderId="11" xfId="20" applyNumberFormat="1" applyFont="1" applyBorder="1" applyAlignment="1">
      <alignment horizontal="left" vertical="center" wrapText="1"/>
    </xf>
    <xf numFmtId="49" fontId="3" fillId="0" borderId="0" xfId="20" applyNumberFormat="1" applyFont="1" applyAlignment="1">
      <alignment horizontal="left" vertical="center" wrapText="1"/>
    </xf>
    <xf numFmtId="41" fontId="3" fillId="0" borderId="1" xfId="20" applyNumberFormat="1" applyFont="1" applyBorder="1" applyAlignment="1">
      <alignment horizontal="center" vertical="center"/>
    </xf>
    <xf numFmtId="0" fontId="6" fillId="0" borderId="0" xfId="20" applyFont="1"/>
    <xf numFmtId="0" fontId="6" fillId="0" borderId="4" xfId="20" applyFont="1" applyBorder="1"/>
    <xf numFmtId="0" fontId="6" fillId="0" borderId="13" xfId="20" applyFont="1" applyBorder="1"/>
    <xf numFmtId="0" fontId="6" fillId="0" borderId="5" xfId="20" applyFont="1" applyBorder="1"/>
    <xf numFmtId="0" fontId="6" fillId="0" borderId="14" xfId="20" applyFont="1" applyBorder="1" applyAlignment="1">
      <alignment vertical="center" wrapText="1"/>
    </xf>
    <xf numFmtId="0" fontId="6" fillId="0" borderId="13" xfId="20" applyFont="1" applyBorder="1" applyAlignment="1">
      <alignment vertical="center" wrapText="1"/>
    </xf>
    <xf numFmtId="0" fontId="6" fillId="0" borderId="5" xfId="20" applyFont="1" applyBorder="1" applyAlignment="1">
      <alignment vertical="center" wrapText="1"/>
    </xf>
    <xf numFmtId="0" fontId="3" fillId="0" borderId="6" xfId="20" applyFont="1" applyBorder="1" applyAlignment="1">
      <alignment horizontal="center" vertical="center"/>
    </xf>
    <xf numFmtId="0" fontId="3" fillId="0" borderId="1" xfId="20" applyFont="1" applyBorder="1" applyAlignment="1">
      <alignment horizontal="center" vertical="center"/>
    </xf>
    <xf numFmtId="0" fontId="6" fillId="0" borderId="11" xfId="20" applyFont="1" applyBorder="1" applyAlignment="1">
      <alignment vertical="center" wrapText="1"/>
    </xf>
    <xf numFmtId="0" fontId="6" fillId="0" borderId="0" xfId="20" applyFont="1" applyAlignment="1">
      <alignment vertical="center" wrapText="1"/>
    </xf>
    <xf numFmtId="0" fontId="6" fillId="0" borderId="4" xfId="20" applyFont="1" applyBorder="1" applyAlignment="1">
      <alignment vertical="center" wrapText="1"/>
    </xf>
    <xf numFmtId="0" fontId="3" fillId="0" borderId="1" xfId="20" applyFont="1" applyBorder="1" applyAlignment="1">
      <alignment horizontal="center" vertical="center" wrapText="1"/>
    </xf>
    <xf numFmtId="41" fontId="3" fillId="0" borderId="11" xfId="20" applyNumberFormat="1" applyFont="1" applyBorder="1" applyAlignment="1">
      <alignment horizontal="center" vertical="center"/>
    </xf>
    <xf numFmtId="41" fontId="3" fillId="0" borderId="13" xfId="20" applyNumberFormat="1" applyFont="1" applyBorder="1" applyAlignment="1">
      <alignment horizontal="center" vertical="center"/>
    </xf>
    <xf numFmtId="41" fontId="3" fillId="0" borderId="10" xfId="20" applyNumberFormat="1" applyFont="1" applyBorder="1" applyAlignment="1">
      <alignment horizontal="center" vertical="center"/>
    </xf>
    <xf numFmtId="41" fontId="3" fillId="0" borderId="8" xfId="20" applyNumberFormat="1" applyFont="1" applyBorder="1" applyAlignment="1">
      <alignment horizontal="right" vertical="center"/>
    </xf>
    <xf numFmtId="41" fontId="3" fillId="0" borderId="13" xfId="20" applyNumberFormat="1" applyFont="1" applyBorder="1" applyAlignment="1">
      <alignment horizontal="right" vertical="center"/>
    </xf>
  </cellXfs>
  <cellStyles count="7">
    <cellStyle name="Normal" xfId="0"/>
    <cellStyle name="Percent" xfId="15"/>
    <cellStyle name="Currency" xfId="16"/>
    <cellStyle name="Currency [0]" xfId="17"/>
    <cellStyle name="Comma" xfId="18"/>
    <cellStyle name="Comma [0]" xfId="19"/>
    <cellStyle name="一般 2"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佈景主題">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佈景主題">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97"/>
  <sheetViews>
    <sheetView tabSelected="1" workbookViewId="0" topLeftCell="A1">
      <selection activeCell="H14" sqref="H14"/>
    </sheetView>
  </sheetViews>
  <sheetFormatPr defaultColWidth="9.00390625" defaultRowHeight="15"/>
  <cols>
    <col min="1" max="1" width="15.57421875" style="0" customWidth="1"/>
    <col min="2" max="2" width="2.8515625" style="0" customWidth="1"/>
    <col min="3" max="3" width="21.140625" style="0" customWidth="1"/>
    <col min="4" max="4" width="14.7109375" style="0" customWidth="1"/>
    <col min="5" max="5" width="13.57421875" style="0" customWidth="1"/>
    <col min="6" max="7" width="12.28125" style="0" customWidth="1"/>
    <col min="8" max="9" width="13.421875" style="0" customWidth="1"/>
  </cols>
  <sheetData>
    <row r="1" spans="1:9" ht="20.1" customHeight="1">
      <c r="A1" s="1" t="s">
        <v>0</v>
      </c>
      <c r="B1" s="6"/>
      <c r="C1" s="13"/>
      <c r="D1" s="13"/>
      <c r="E1" s="8"/>
      <c r="F1" s="75" t="s">
        <v>95</v>
      </c>
      <c r="G1" s="84"/>
      <c r="H1" s="75" t="s">
        <v>103</v>
      </c>
      <c r="I1" s="76"/>
    </row>
    <row r="2" spans="1:9" ht="20.1" customHeight="1">
      <c r="A2" s="1" t="s">
        <v>1</v>
      </c>
      <c r="B2" s="7" t="s">
        <v>27</v>
      </c>
      <c r="C2" s="13"/>
      <c r="D2" s="13"/>
      <c r="E2" s="9"/>
      <c r="F2" s="75" t="s">
        <v>96</v>
      </c>
      <c r="G2" s="84"/>
      <c r="H2" s="75" t="s">
        <v>104</v>
      </c>
      <c r="I2" s="76"/>
    </row>
    <row r="3" spans="1:9" ht="24" customHeight="1">
      <c r="A3" s="77" t="s">
        <v>2</v>
      </c>
      <c r="B3" s="77"/>
      <c r="C3" s="77"/>
      <c r="D3" s="77"/>
      <c r="E3" s="78"/>
      <c r="F3" s="79"/>
      <c r="G3" s="79"/>
      <c r="H3" s="79"/>
      <c r="I3" s="79"/>
    </row>
    <row r="4" spans="1:9" ht="16.15" customHeight="1">
      <c r="A4" s="89" t="s">
        <v>3</v>
      </c>
      <c r="B4" s="89"/>
      <c r="C4" s="89"/>
      <c r="D4" s="89"/>
      <c r="E4" s="89"/>
      <c r="F4" s="89"/>
      <c r="G4" s="89"/>
      <c r="H4" s="89"/>
      <c r="I4" s="46" t="s">
        <v>109</v>
      </c>
    </row>
    <row r="5" spans="1:9" ht="19.9" customHeight="1">
      <c r="A5" s="80" t="s">
        <v>4</v>
      </c>
      <c r="B5" s="80"/>
      <c r="C5" s="81"/>
      <c r="D5" s="85" t="s">
        <v>86</v>
      </c>
      <c r="E5" s="86"/>
      <c r="F5" s="86"/>
      <c r="G5" s="86"/>
      <c r="H5" s="86"/>
      <c r="I5" s="86"/>
    </row>
    <row r="6" spans="1:9" ht="30.6" customHeight="1">
      <c r="A6" s="82"/>
      <c r="B6" s="82"/>
      <c r="C6" s="83"/>
      <c r="D6" s="15" t="s">
        <v>87</v>
      </c>
      <c r="E6" s="16" t="s">
        <v>92</v>
      </c>
      <c r="F6" s="87" t="s">
        <v>97</v>
      </c>
      <c r="G6" s="88"/>
      <c r="H6" s="16" t="s">
        <v>105</v>
      </c>
      <c r="I6" s="47" t="s">
        <v>110</v>
      </c>
    </row>
    <row r="7" spans="1:9" ht="19.5" customHeight="1">
      <c r="A7" s="63" t="s">
        <v>5</v>
      </c>
      <c r="B7" s="64"/>
      <c r="C7" s="14" t="s">
        <v>28</v>
      </c>
      <c r="D7" s="22">
        <f>SUM(E7:I7)</f>
        <v>116282455</v>
      </c>
      <c r="E7" s="35">
        <f>SUM(E8,E11,E14,E17,E21,E25,E34,E39,E45,E54,E63,E74,E78,E83,E85)</f>
        <v>516834</v>
      </c>
      <c r="F7" s="59">
        <f>SUM(F8,F11,F14,F17,F21,F25,F34,F39,F45,F54,F63,F74,F78,F80,F83,F85)</f>
        <v>77359808</v>
      </c>
      <c r="G7" s="60"/>
      <c r="H7" s="35">
        <f>SUM(H8,H11,H14,H17,H21,H25,H34,H39,H45,H54,H63,H74,H78,H80,H83,H85)</f>
        <v>38405813</v>
      </c>
      <c r="I7" s="23">
        <f>SUM(I8,I11,I14,I17,I21,I25,I34,I39,I45,I54,I63,I74,I78,I83,I85)</f>
        <v>0</v>
      </c>
    </row>
    <row r="8" spans="1:9" ht="18.6" customHeight="1">
      <c r="A8" s="65" t="s">
        <v>6</v>
      </c>
      <c r="B8" s="66"/>
      <c r="C8" s="15" t="s">
        <v>28</v>
      </c>
      <c r="D8" s="22">
        <f>SUM(E8:I8)</f>
        <v>5209050</v>
      </c>
      <c r="E8" s="35">
        <v>0</v>
      </c>
      <c r="F8" s="61">
        <v>5209050</v>
      </c>
      <c r="G8" s="62"/>
      <c r="H8" s="35">
        <v>0</v>
      </c>
      <c r="I8" s="36">
        <v>0</v>
      </c>
    </row>
    <row r="9" spans="1:9" ht="24.95" customHeight="1">
      <c r="A9" s="71"/>
      <c r="B9" s="72"/>
      <c r="C9" s="16" t="s">
        <v>29</v>
      </c>
      <c r="D9" s="23">
        <v>444</v>
      </c>
      <c r="E9" s="36"/>
      <c r="F9" s="36"/>
      <c r="G9" s="36"/>
      <c r="H9" s="36"/>
      <c r="I9" s="36"/>
    </row>
    <row r="10" spans="1:9" ht="24.95" customHeight="1">
      <c r="A10" s="73"/>
      <c r="B10" s="74"/>
      <c r="C10" s="16" t="s">
        <v>30</v>
      </c>
      <c r="D10" s="23">
        <v>42</v>
      </c>
      <c r="E10" s="36"/>
      <c r="F10" s="36"/>
      <c r="G10" s="36"/>
      <c r="H10" s="36"/>
      <c r="I10" s="36"/>
    </row>
    <row r="11" spans="1:9" ht="18.6" customHeight="1">
      <c r="A11" s="65" t="s">
        <v>7</v>
      </c>
      <c r="B11" s="66"/>
      <c r="C11" s="15" t="s">
        <v>31</v>
      </c>
      <c r="D11" s="22">
        <f>SUM(E11:I11)</f>
        <v>3223850</v>
      </c>
      <c r="E11" s="35">
        <v>0</v>
      </c>
      <c r="F11" s="61">
        <v>3223850</v>
      </c>
      <c r="G11" s="62"/>
      <c r="H11" s="35">
        <v>0</v>
      </c>
      <c r="I11" s="36">
        <v>0</v>
      </c>
    </row>
    <row r="12" spans="1:9" ht="24.95" customHeight="1">
      <c r="A12" s="71"/>
      <c r="B12" s="72"/>
      <c r="C12" s="16" t="s">
        <v>29</v>
      </c>
      <c r="D12" s="23">
        <v>274</v>
      </c>
      <c r="E12" s="36"/>
      <c r="F12" s="36"/>
      <c r="G12" s="36"/>
      <c r="H12" s="36"/>
      <c r="I12" s="36"/>
    </row>
    <row r="13" spans="1:9" ht="24.95" customHeight="1">
      <c r="A13" s="73"/>
      <c r="B13" s="74"/>
      <c r="C13" s="15" t="s">
        <v>32</v>
      </c>
      <c r="D13" s="23">
        <v>46</v>
      </c>
      <c r="E13" s="36"/>
      <c r="F13" s="36"/>
      <c r="G13" s="36"/>
      <c r="H13" s="36"/>
      <c r="I13" s="36"/>
    </row>
    <row r="14" spans="1:9" ht="19.9" customHeight="1">
      <c r="A14" s="65" t="s">
        <v>8</v>
      </c>
      <c r="B14" s="66"/>
      <c r="C14" s="15" t="s">
        <v>31</v>
      </c>
      <c r="D14" s="22">
        <v>325000</v>
      </c>
      <c r="E14" s="35">
        <v>0</v>
      </c>
      <c r="F14" s="61">
        <v>325000</v>
      </c>
      <c r="G14" s="62"/>
      <c r="H14" s="35">
        <v>0</v>
      </c>
      <c r="I14" s="23">
        <v>0</v>
      </c>
    </row>
    <row r="15" spans="1:9" ht="19.9" customHeight="1">
      <c r="A15" s="71"/>
      <c r="B15" s="72"/>
      <c r="C15" s="16" t="s">
        <v>33</v>
      </c>
      <c r="D15" s="23">
        <v>10</v>
      </c>
      <c r="E15" s="36"/>
      <c r="F15" s="36"/>
      <c r="G15" s="36"/>
      <c r="H15" s="36"/>
      <c r="I15" s="36"/>
    </row>
    <row r="16" spans="1:9" ht="19.9" customHeight="1">
      <c r="A16" s="73"/>
      <c r="B16" s="74"/>
      <c r="C16" s="16" t="s">
        <v>34</v>
      </c>
      <c r="D16" s="23">
        <v>13</v>
      </c>
      <c r="E16" s="36"/>
      <c r="F16" s="36"/>
      <c r="G16" s="36"/>
      <c r="H16" s="36"/>
      <c r="I16" s="36"/>
    </row>
    <row r="17" spans="1:9" ht="19.9" customHeight="1">
      <c r="A17" s="65" t="s">
        <v>9</v>
      </c>
      <c r="B17" s="66"/>
      <c r="C17" s="15" t="s">
        <v>31</v>
      </c>
      <c r="D17" s="22">
        <f>SUM(E17:I17)</f>
        <v>1611227</v>
      </c>
      <c r="E17" s="35">
        <v>0</v>
      </c>
      <c r="F17" s="61">
        <v>641227</v>
      </c>
      <c r="G17" s="62"/>
      <c r="H17" s="35">
        <v>970000</v>
      </c>
      <c r="I17" s="23">
        <v>0</v>
      </c>
    </row>
    <row r="18" spans="1:9" ht="19.9" customHeight="1">
      <c r="A18" s="67"/>
      <c r="B18" s="68"/>
      <c r="C18" s="16" t="s">
        <v>35</v>
      </c>
      <c r="D18" s="23">
        <v>48</v>
      </c>
      <c r="E18" s="36"/>
      <c r="F18" s="36"/>
      <c r="G18" s="36"/>
      <c r="H18" s="36"/>
      <c r="I18" s="36"/>
    </row>
    <row r="19" spans="1:9" ht="19.9" customHeight="1">
      <c r="A19" s="67"/>
      <c r="B19" s="68"/>
      <c r="C19" s="17" t="s">
        <v>34</v>
      </c>
      <c r="D19" s="23">
        <v>1</v>
      </c>
      <c r="E19" s="36"/>
      <c r="F19" s="36"/>
      <c r="G19" s="36"/>
      <c r="H19" s="36"/>
      <c r="I19" s="36"/>
    </row>
    <row r="20" spans="1:9" ht="20.1" customHeight="1">
      <c r="A20" s="69"/>
      <c r="B20" s="70"/>
      <c r="C20" s="18" t="s">
        <v>36</v>
      </c>
      <c r="D20" s="24">
        <v>31.7</v>
      </c>
      <c r="E20" s="36"/>
      <c r="F20" s="36"/>
      <c r="G20" s="36"/>
      <c r="H20" s="36"/>
      <c r="I20" s="36"/>
    </row>
    <row r="21" spans="1:9" ht="19.9" customHeight="1">
      <c r="A21" s="65" t="s">
        <v>10</v>
      </c>
      <c r="B21" s="66"/>
      <c r="C21" s="15" t="s">
        <v>31</v>
      </c>
      <c r="D21" s="22">
        <f>SUM(E21:I21)</f>
        <v>6866130</v>
      </c>
      <c r="E21" s="36">
        <v>0</v>
      </c>
      <c r="F21" s="61">
        <v>3264030</v>
      </c>
      <c r="G21" s="62"/>
      <c r="H21" s="35">
        <v>3602100</v>
      </c>
      <c r="I21" s="23">
        <v>0</v>
      </c>
    </row>
    <row r="22" spans="1:9" ht="25.15" customHeight="1">
      <c r="A22" s="67"/>
      <c r="B22" s="68"/>
      <c r="C22" s="16" t="s">
        <v>37</v>
      </c>
      <c r="D22" s="23">
        <v>0</v>
      </c>
      <c r="E22" s="37"/>
      <c r="F22" s="36"/>
      <c r="G22" s="36"/>
      <c r="H22" s="36"/>
      <c r="I22" s="36"/>
    </row>
    <row r="23" spans="1:9" ht="24.75" customHeight="1">
      <c r="A23" s="67"/>
      <c r="B23" s="68"/>
      <c r="C23" s="16" t="s">
        <v>38</v>
      </c>
      <c r="D23" s="23">
        <v>144</v>
      </c>
      <c r="E23" s="36"/>
      <c r="F23" s="36"/>
      <c r="G23" s="36"/>
      <c r="H23" s="36"/>
      <c r="I23" s="36"/>
    </row>
    <row r="24" spans="1:9" ht="24.95" customHeight="1">
      <c r="A24" s="69"/>
      <c r="B24" s="70"/>
      <c r="C24" s="16" t="s">
        <v>35</v>
      </c>
      <c r="D24" s="23">
        <v>150</v>
      </c>
      <c r="E24" s="36"/>
      <c r="F24" s="36"/>
      <c r="G24" s="36"/>
      <c r="H24" s="36"/>
      <c r="I24" s="36"/>
    </row>
    <row r="25" spans="1:9" ht="19.9" customHeight="1">
      <c r="A25" s="53" t="s">
        <v>11</v>
      </c>
      <c r="B25" s="54"/>
      <c r="C25" s="15" t="s">
        <v>31</v>
      </c>
      <c r="D25" s="22">
        <f>SUM(E25:I25)</f>
        <v>10222592</v>
      </c>
      <c r="E25" s="35">
        <v>0</v>
      </c>
      <c r="F25" s="61">
        <v>3352262</v>
      </c>
      <c r="G25" s="62"/>
      <c r="H25" s="35">
        <v>6870330</v>
      </c>
      <c r="I25" s="23">
        <v>0</v>
      </c>
    </row>
    <row r="26" spans="1:9" ht="28.5" customHeight="1">
      <c r="A26" s="55"/>
      <c r="B26" s="56"/>
      <c r="C26" s="16" t="s">
        <v>39</v>
      </c>
      <c r="D26" s="23">
        <v>14</v>
      </c>
      <c r="E26" s="38"/>
      <c r="F26" s="38"/>
      <c r="G26" s="38"/>
      <c r="H26" s="38"/>
      <c r="I26" s="38"/>
    </row>
    <row r="27" spans="1:9" ht="27" customHeight="1">
      <c r="A27" s="55"/>
      <c r="B27" s="56"/>
      <c r="C27" s="16" t="s">
        <v>40</v>
      </c>
      <c r="D27" s="23">
        <v>1557</v>
      </c>
      <c r="E27" s="36"/>
      <c r="F27" s="36"/>
      <c r="G27" s="36"/>
      <c r="H27" s="36"/>
      <c r="I27" s="36"/>
    </row>
    <row r="28" spans="1:9" ht="34.15" customHeight="1">
      <c r="A28" s="55"/>
      <c r="B28" s="56"/>
      <c r="C28" s="16" t="s">
        <v>41</v>
      </c>
      <c r="D28" s="23">
        <v>48</v>
      </c>
      <c r="E28" s="36"/>
      <c r="F28" s="36"/>
      <c r="G28" s="36"/>
      <c r="H28" s="36"/>
      <c r="I28" s="36"/>
    </row>
    <row r="29" spans="1:9" ht="31.15" customHeight="1">
      <c r="A29" s="55"/>
      <c r="B29" s="56"/>
      <c r="C29" s="16" t="s">
        <v>42</v>
      </c>
      <c r="D29" s="23">
        <v>230</v>
      </c>
      <c r="E29" s="36"/>
      <c r="F29" s="36"/>
      <c r="G29" s="36"/>
      <c r="H29" s="36"/>
      <c r="I29" s="36"/>
    </row>
    <row r="30" spans="1:9" ht="32.25" customHeight="1">
      <c r="A30" s="55"/>
      <c r="B30" s="56"/>
      <c r="C30" s="16" t="s">
        <v>43</v>
      </c>
      <c r="D30" s="23">
        <v>15</v>
      </c>
      <c r="E30" s="36"/>
      <c r="F30" s="36"/>
      <c r="G30" s="36"/>
      <c r="H30" s="36"/>
      <c r="I30" s="36"/>
    </row>
    <row r="31" spans="1:9" ht="31.9" customHeight="1">
      <c r="A31" s="55"/>
      <c r="B31" s="56"/>
      <c r="C31" s="16" t="s">
        <v>44</v>
      </c>
      <c r="D31" s="23">
        <v>32</v>
      </c>
      <c r="E31" s="36"/>
      <c r="F31" s="36"/>
      <c r="G31" s="36"/>
      <c r="H31" s="36"/>
      <c r="I31" s="36"/>
    </row>
    <row r="32" spans="1:9" ht="31.7" customHeight="1">
      <c r="A32" s="55"/>
      <c r="B32" s="56"/>
      <c r="C32" s="16" t="s">
        <v>45</v>
      </c>
      <c r="D32" s="23">
        <v>341</v>
      </c>
      <c r="E32" s="36"/>
      <c r="F32" s="36"/>
      <c r="G32" s="36"/>
      <c r="H32" s="36"/>
      <c r="I32" s="36"/>
    </row>
    <row r="33" spans="1:9" ht="27.75" customHeight="1">
      <c r="A33" s="57"/>
      <c r="B33" s="58"/>
      <c r="C33" s="16" t="s">
        <v>46</v>
      </c>
      <c r="D33" s="23">
        <v>387</v>
      </c>
      <c r="E33" s="36"/>
      <c r="F33" s="36"/>
      <c r="G33" s="36"/>
      <c r="H33" s="36"/>
      <c r="I33" s="36"/>
    </row>
    <row r="34" spans="1:9" ht="24.95" customHeight="1">
      <c r="A34" s="65" t="s">
        <v>12</v>
      </c>
      <c r="B34" s="66"/>
      <c r="C34" s="15" t="s">
        <v>47</v>
      </c>
      <c r="D34" s="22">
        <f>SUM(E34:I34)</f>
        <v>7225714</v>
      </c>
      <c r="E34" s="35">
        <v>0</v>
      </c>
      <c r="F34" s="61">
        <v>2614548</v>
      </c>
      <c r="G34" s="62"/>
      <c r="H34" s="35">
        <v>4611166</v>
      </c>
      <c r="I34" s="23">
        <v>0</v>
      </c>
    </row>
    <row r="35" spans="1:9" ht="24.95" customHeight="1">
      <c r="A35" s="67"/>
      <c r="B35" s="68"/>
      <c r="C35" s="15" t="s">
        <v>48</v>
      </c>
      <c r="D35" s="25">
        <v>5</v>
      </c>
      <c r="E35" s="36"/>
      <c r="F35" s="36"/>
      <c r="G35" s="36"/>
      <c r="H35" s="36"/>
      <c r="I35" s="36"/>
    </row>
    <row r="36" spans="1:9" ht="34.15" customHeight="1">
      <c r="A36" s="71"/>
      <c r="B36" s="72"/>
      <c r="C36" s="16" t="s">
        <v>49</v>
      </c>
      <c r="D36" s="23">
        <v>5</v>
      </c>
      <c r="E36" s="36"/>
      <c r="F36" s="36"/>
      <c r="G36" s="36"/>
      <c r="H36" s="36"/>
      <c r="I36" s="36"/>
    </row>
    <row r="37" spans="1:9" ht="27.6" customHeight="1">
      <c r="A37" s="71"/>
      <c r="B37" s="72"/>
      <c r="C37" s="16" t="s">
        <v>50</v>
      </c>
      <c r="D37" s="23">
        <v>49</v>
      </c>
      <c r="E37" s="36"/>
      <c r="F37" s="36"/>
      <c r="G37" s="36"/>
      <c r="H37" s="36"/>
      <c r="I37" s="36"/>
    </row>
    <row r="38" spans="1:9" ht="31.9" customHeight="1">
      <c r="A38" s="73"/>
      <c r="B38" s="74"/>
      <c r="C38" s="16" t="s">
        <v>51</v>
      </c>
      <c r="D38" s="23">
        <v>32</v>
      </c>
      <c r="E38" s="36"/>
      <c r="F38" s="36"/>
      <c r="G38" s="40"/>
      <c r="H38" s="40"/>
      <c r="I38" s="36"/>
    </row>
    <row r="39" spans="1:9" ht="24.75" customHeight="1">
      <c r="A39" s="53" t="s">
        <v>13</v>
      </c>
      <c r="B39" s="54"/>
      <c r="C39" s="15" t="s">
        <v>47</v>
      </c>
      <c r="D39" s="22">
        <f>SUM(E39:I39)</f>
        <v>14054037</v>
      </c>
      <c r="E39" s="35">
        <v>0</v>
      </c>
      <c r="F39" s="61">
        <v>4918287</v>
      </c>
      <c r="G39" s="61"/>
      <c r="H39" s="35">
        <v>9135750</v>
      </c>
      <c r="I39" s="40">
        <v>0</v>
      </c>
    </row>
    <row r="40" spans="1:9" ht="33.6" customHeight="1">
      <c r="A40" s="55"/>
      <c r="B40" s="56"/>
      <c r="C40" s="16" t="s">
        <v>52</v>
      </c>
      <c r="D40" s="26" t="s">
        <v>88</v>
      </c>
      <c r="E40" s="39">
        <v>0</v>
      </c>
      <c r="F40" s="116" t="s">
        <v>98</v>
      </c>
      <c r="G40" s="117"/>
      <c r="H40" s="114">
        <v>19</v>
      </c>
      <c r="I40" s="115"/>
    </row>
    <row r="41" spans="1:9" ht="27" customHeight="1">
      <c r="A41" s="55"/>
      <c r="B41" s="56"/>
      <c r="C41" s="16" t="s">
        <v>53</v>
      </c>
      <c r="D41" s="23">
        <v>6</v>
      </c>
      <c r="E41" s="36"/>
      <c r="F41" s="36"/>
      <c r="G41" s="36"/>
      <c r="H41" s="36"/>
      <c r="I41" s="41"/>
    </row>
    <row r="42" spans="1:9" ht="25.9" customHeight="1">
      <c r="A42" s="55"/>
      <c r="B42" s="56"/>
      <c r="C42" s="16" t="s">
        <v>35</v>
      </c>
      <c r="D42" s="23">
        <v>278</v>
      </c>
      <c r="E42" s="36"/>
      <c r="F42" s="36"/>
      <c r="G42" s="36"/>
      <c r="H42" s="36"/>
      <c r="I42" s="36"/>
    </row>
    <row r="43" spans="1:11" ht="27" customHeight="1">
      <c r="A43" s="55"/>
      <c r="B43" s="56"/>
      <c r="C43" s="19" t="s">
        <v>54</v>
      </c>
      <c r="D43" s="27" t="s">
        <v>89</v>
      </c>
      <c r="E43" s="39">
        <f>SUM(G43,I43)</f>
        <v>239</v>
      </c>
      <c r="F43" s="42" t="s">
        <v>99</v>
      </c>
      <c r="G43" s="36">
        <v>8</v>
      </c>
      <c r="H43" s="42" t="s">
        <v>106</v>
      </c>
      <c r="I43" s="48">
        <v>231</v>
      </c>
      <c r="J43" s="52"/>
      <c r="K43" s="52"/>
    </row>
    <row r="44" spans="1:9" ht="26.45" customHeight="1">
      <c r="A44" s="57"/>
      <c r="B44" s="58"/>
      <c r="C44" s="19" t="s">
        <v>55</v>
      </c>
      <c r="D44" s="27" t="s">
        <v>89</v>
      </c>
      <c r="E44" s="39">
        <f>SUM(G44,I44)</f>
        <v>133</v>
      </c>
      <c r="F44" s="42" t="s">
        <v>99</v>
      </c>
      <c r="G44" s="36">
        <v>3</v>
      </c>
      <c r="H44" s="42" t="s">
        <v>106</v>
      </c>
      <c r="I44" s="36">
        <v>130</v>
      </c>
    </row>
    <row r="45" spans="1:9" ht="25.15" customHeight="1">
      <c r="A45" s="53" t="s">
        <v>14</v>
      </c>
      <c r="B45" s="54"/>
      <c r="C45" s="15" t="s">
        <v>56</v>
      </c>
      <c r="D45" s="22">
        <f>SUM(E45:I45)</f>
        <v>16054387</v>
      </c>
      <c r="E45" s="35">
        <v>0</v>
      </c>
      <c r="F45" s="61">
        <v>5406852</v>
      </c>
      <c r="G45" s="62"/>
      <c r="H45" s="35">
        <v>10647535</v>
      </c>
      <c r="I45" s="23">
        <v>0</v>
      </c>
    </row>
    <row r="46" spans="1:9" ht="25.15" customHeight="1">
      <c r="A46" s="55"/>
      <c r="B46" s="56"/>
      <c r="C46" s="107" t="s">
        <v>57</v>
      </c>
      <c r="D46" s="28" t="s">
        <v>87</v>
      </c>
      <c r="E46" s="39">
        <f>SUM(G46,I46,E47,G47)</f>
        <v>16054387</v>
      </c>
      <c r="F46" s="28" t="s">
        <v>100</v>
      </c>
      <c r="G46" s="39">
        <v>9569865</v>
      </c>
      <c r="H46" s="45" t="s">
        <v>107</v>
      </c>
      <c r="I46" s="36">
        <v>1237295</v>
      </c>
    </row>
    <row r="47" spans="1:9" ht="25.5" customHeight="1">
      <c r="A47" s="55"/>
      <c r="B47" s="55"/>
      <c r="C47" s="108"/>
      <c r="D47" s="29" t="s">
        <v>90</v>
      </c>
      <c r="E47" s="39">
        <v>316800</v>
      </c>
      <c r="F47" s="43" t="s">
        <v>101</v>
      </c>
      <c r="G47" s="44">
        <v>4930427</v>
      </c>
      <c r="H47" s="23"/>
      <c r="I47" s="36"/>
    </row>
    <row r="48" spans="1:9" ht="31.15" customHeight="1">
      <c r="A48" s="55"/>
      <c r="B48" s="56"/>
      <c r="C48" s="20" t="s">
        <v>58</v>
      </c>
      <c r="D48" s="23">
        <v>8</v>
      </c>
      <c r="E48" s="36"/>
      <c r="F48" s="36"/>
      <c r="G48" s="36"/>
      <c r="H48" s="36"/>
      <c r="I48" s="36"/>
    </row>
    <row r="49" spans="1:9" ht="26.85" customHeight="1">
      <c r="A49" s="55"/>
      <c r="B49" s="56"/>
      <c r="C49" s="16" t="s">
        <v>59</v>
      </c>
      <c r="D49" s="23">
        <v>0</v>
      </c>
      <c r="E49" s="36"/>
      <c r="F49" s="36"/>
      <c r="G49" s="36"/>
      <c r="H49" s="36"/>
      <c r="I49" s="36"/>
    </row>
    <row r="50" spans="1:9" ht="37.35" customHeight="1">
      <c r="A50" s="55"/>
      <c r="B50" s="56"/>
      <c r="C50" s="16" t="s">
        <v>60</v>
      </c>
      <c r="D50" s="23">
        <v>8</v>
      </c>
      <c r="E50" s="36"/>
      <c r="F50" s="36"/>
      <c r="G50" s="36"/>
      <c r="H50" s="36"/>
      <c r="I50" s="36"/>
    </row>
    <row r="51" spans="1:9" ht="28.5" customHeight="1">
      <c r="A51" s="55"/>
      <c r="B51" s="56"/>
      <c r="C51" s="16" t="s">
        <v>39</v>
      </c>
      <c r="D51" s="23">
        <v>18</v>
      </c>
      <c r="E51" s="36"/>
      <c r="F51" s="36"/>
      <c r="G51" s="36"/>
      <c r="H51" s="36"/>
      <c r="I51" s="36"/>
    </row>
    <row r="52" spans="1:9" ht="27" customHeight="1">
      <c r="A52" s="55"/>
      <c r="B52" s="56"/>
      <c r="C52" s="16" t="s">
        <v>61</v>
      </c>
      <c r="D52" s="23">
        <v>125</v>
      </c>
      <c r="E52" s="36"/>
      <c r="F52" s="36"/>
      <c r="G52" s="36"/>
      <c r="H52" s="36"/>
      <c r="I52" s="36"/>
    </row>
    <row r="53" spans="1:9" ht="33" customHeight="1">
      <c r="A53" s="57"/>
      <c r="B53" s="58"/>
      <c r="C53" s="16" t="s">
        <v>62</v>
      </c>
      <c r="D53" s="23">
        <v>2</v>
      </c>
      <c r="E53" s="36"/>
      <c r="F53" s="36"/>
      <c r="G53" s="36"/>
      <c r="H53" s="36"/>
      <c r="I53" s="36"/>
    </row>
    <row r="54" spans="1:9" ht="20.45" customHeight="1">
      <c r="A54" s="65" t="s">
        <v>15</v>
      </c>
      <c r="B54" s="66"/>
      <c r="C54" s="15" t="s">
        <v>31</v>
      </c>
      <c r="D54" s="22">
        <f>SUM(E54:I54)</f>
        <v>750959</v>
      </c>
      <c r="E54" s="35">
        <v>0</v>
      </c>
      <c r="F54" s="61">
        <v>750959</v>
      </c>
      <c r="G54" s="62"/>
      <c r="H54" s="35">
        <v>0</v>
      </c>
      <c r="I54" s="23">
        <v>0</v>
      </c>
    </row>
    <row r="55" spans="1:9" ht="28.5">
      <c r="A55" s="67"/>
      <c r="B55" s="68"/>
      <c r="C55" s="16" t="s">
        <v>63</v>
      </c>
      <c r="D55" s="25">
        <v>1</v>
      </c>
      <c r="E55" s="36"/>
      <c r="F55" s="36"/>
      <c r="G55" s="36"/>
      <c r="H55" s="36"/>
      <c r="I55" s="36"/>
    </row>
    <row r="56" spans="1:9" ht="25.15" customHeight="1">
      <c r="A56" s="67"/>
      <c r="B56" s="68"/>
      <c r="C56" s="16" t="s">
        <v>64</v>
      </c>
      <c r="D56" s="25">
        <v>2</v>
      </c>
      <c r="E56" s="36"/>
      <c r="F56" s="36"/>
      <c r="G56" s="36"/>
      <c r="H56" s="36"/>
      <c r="I56" s="36"/>
    </row>
    <row r="57" spans="1:9" ht="25.15" customHeight="1">
      <c r="A57" s="67"/>
      <c r="B57" s="68"/>
      <c r="C57" s="16" t="s">
        <v>65</v>
      </c>
      <c r="D57" s="25">
        <v>113</v>
      </c>
      <c r="E57" s="36"/>
      <c r="F57" s="36"/>
      <c r="G57" s="36"/>
      <c r="H57" s="36"/>
      <c r="I57" s="36"/>
    </row>
    <row r="58" spans="1:9" ht="27.75" customHeight="1">
      <c r="A58" s="67"/>
      <c r="B58" s="68"/>
      <c r="C58" s="16" t="s">
        <v>66</v>
      </c>
      <c r="D58" s="25">
        <v>11</v>
      </c>
      <c r="E58" s="36"/>
      <c r="F58" s="36"/>
      <c r="G58" s="36"/>
      <c r="H58" s="36"/>
      <c r="I58" s="36"/>
    </row>
    <row r="59" spans="1:9" ht="26.1" customHeight="1">
      <c r="A59" s="67"/>
      <c r="B59" s="68"/>
      <c r="C59" s="16" t="s">
        <v>67</v>
      </c>
      <c r="D59" s="25">
        <v>84</v>
      </c>
      <c r="E59" s="36"/>
      <c r="F59" s="36"/>
      <c r="G59" s="36"/>
      <c r="H59" s="36"/>
      <c r="I59" s="36"/>
    </row>
    <row r="60" spans="1:9" ht="26.85" customHeight="1">
      <c r="A60" s="67"/>
      <c r="B60" s="68"/>
      <c r="C60" s="16" t="s">
        <v>68</v>
      </c>
      <c r="D60" s="25">
        <v>6</v>
      </c>
      <c r="E60" s="36"/>
      <c r="F60" s="36"/>
      <c r="G60" s="36"/>
      <c r="H60" s="36"/>
      <c r="I60" s="36"/>
    </row>
    <row r="61" spans="1:9" ht="23.45" customHeight="1">
      <c r="A61" s="67"/>
      <c r="B61" s="68"/>
      <c r="C61" s="16" t="s">
        <v>69</v>
      </c>
      <c r="D61" s="25">
        <v>2</v>
      </c>
      <c r="E61" s="36"/>
      <c r="F61" s="36"/>
      <c r="G61" s="36"/>
      <c r="H61" s="36"/>
      <c r="I61" s="36"/>
    </row>
    <row r="62" spans="1:9" ht="21.75" customHeight="1">
      <c r="A62" s="69"/>
      <c r="B62" s="70"/>
      <c r="C62" s="21" t="s">
        <v>70</v>
      </c>
      <c r="D62" s="25">
        <v>45</v>
      </c>
      <c r="E62" s="40"/>
      <c r="F62" s="40"/>
      <c r="G62" s="40"/>
      <c r="H62" s="40"/>
      <c r="I62" s="36"/>
    </row>
    <row r="63" spans="1:9" ht="12.75" customHeight="1">
      <c r="A63" s="65" t="s">
        <v>16</v>
      </c>
      <c r="B63" s="109"/>
      <c r="C63" s="112" t="s">
        <v>56</v>
      </c>
      <c r="D63" s="99">
        <f>SUM(E63:I63)</f>
        <v>4192825</v>
      </c>
      <c r="E63" s="99">
        <v>516834</v>
      </c>
      <c r="F63" s="99">
        <v>1107059</v>
      </c>
      <c r="G63" s="99"/>
      <c r="H63" s="99">
        <v>2568932</v>
      </c>
      <c r="I63" s="113">
        <v>0</v>
      </c>
    </row>
    <row r="64" spans="1:9" ht="10.5" customHeight="1">
      <c r="A64" s="110"/>
      <c r="B64" s="110"/>
      <c r="C64" s="112"/>
      <c r="D64" s="99"/>
      <c r="E64" s="99"/>
      <c r="F64" s="99"/>
      <c r="G64" s="99"/>
      <c r="H64" s="99"/>
      <c r="I64" s="113"/>
    </row>
    <row r="65" spans="1:9" ht="7.7" customHeight="1">
      <c r="A65" s="110"/>
      <c r="B65" s="110"/>
      <c r="C65" s="112"/>
      <c r="D65" s="99"/>
      <c r="E65" s="99"/>
      <c r="F65" s="99"/>
      <c r="G65" s="99"/>
      <c r="H65" s="99"/>
      <c r="I65" s="114"/>
    </row>
    <row r="66" spans="1:9" ht="27.4" customHeight="1">
      <c r="A66" s="110"/>
      <c r="B66" s="111"/>
      <c r="C66" s="20" t="s">
        <v>71</v>
      </c>
      <c r="D66" s="30">
        <v>173</v>
      </c>
      <c r="E66" s="41"/>
      <c r="F66" s="41"/>
      <c r="G66" s="41"/>
      <c r="H66" s="41"/>
      <c r="I66" s="41"/>
    </row>
    <row r="67" spans="1:9" ht="23.45" customHeight="1">
      <c r="A67" s="110"/>
      <c r="B67" s="111"/>
      <c r="C67" s="16" t="s">
        <v>72</v>
      </c>
      <c r="D67" s="25">
        <v>1</v>
      </c>
      <c r="E67" s="36"/>
      <c r="F67" s="36"/>
      <c r="G67" s="36"/>
      <c r="H67" s="36"/>
      <c r="I67" s="36"/>
    </row>
    <row r="68" spans="1:9" ht="28.5">
      <c r="A68" s="110"/>
      <c r="B68" s="111"/>
      <c r="C68" s="16" t="s">
        <v>73</v>
      </c>
      <c r="D68" s="25">
        <v>15</v>
      </c>
      <c r="E68" s="36"/>
      <c r="F68" s="36"/>
      <c r="G68" s="36"/>
      <c r="H68" s="36"/>
      <c r="I68" s="36"/>
    </row>
    <row r="69" spans="1:9" ht="22.7" customHeight="1">
      <c r="A69" s="110"/>
      <c r="B69" s="111"/>
      <c r="C69" s="16" t="s">
        <v>74</v>
      </c>
      <c r="D69" s="31">
        <v>471</v>
      </c>
      <c r="E69" s="36"/>
      <c r="F69" s="36"/>
      <c r="G69" s="36"/>
      <c r="H69" s="36"/>
      <c r="I69" s="36"/>
    </row>
    <row r="70" spans="1:9" ht="28.5">
      <c r="A70" s="110"/>
      <c r="B70" s="111"/>
      <c r="C70" s="16" t="s">
        <v>75</v>
      </c>
      <c r="D70" s="25">
        <v>11</v>
      </c>
      <c r="E70" s="36"/>
      <c r="F70" s="36"/>
      <c r="G70" s="36"/>
      <c r="H70" s="36"/>
      <c r="I70" s="36"/>
    </row>
    <row r="71" spans="1:9" ht="28.5">
      <c r="A71" s="110"/>
      <c r="B71" s="111"/>
      <c r="C71" s="16" t="s">
        <v>76</v>
      </c>
      <c r="D71" s="25">
        <v>0</v>
      </c>
      <c r="E71" s="36"/>
      <c r="F71" s="36"/>
      <c r="G71" s="36"/>
      <c r="H71" s="36"/>
      <c r="I71" s="36"/>
    </row>
    <row r="72" spans="1:9" ht="20.25" customHeight="1">
      <c r="A72" s="110"/>
      <c r="B72" s="111"/>
      <c r="C72" s="16" t="s">
        <v>77</v>
      </c>
      <c r="D72" s="25">
        <v>0</v>
      </c>
      <c r="E72" s="36"/>
      <c r="F72" s="36"/>
      <c r="G72" s="36"/>
      <c r="H72" s="36"/>
      <c r="I72" s="36"/>
    </row>
    <row r="73" spans="1:9" ht="24.4" customHeight="1">
      <c r="A73" s="110"/>
      <c r="B73" s="111"/>
      <c r="C73" s="16" t="s">
        <v>78</v>
      </c>
      <c r="D73" s="25">
        <v>154</v>
      </c>
      <c r="E73" s="36"/>
      <c r="F73" s="36"/>
      <c r="G73" s="36"/>
      <c r="H73" s="36"/>
      <c r="I73" s="36"/>
    </row>
    <row r="74" spans="1:9" ht="20.25" customHeight="1">
      <c r="A74" s="65" t="s">
        <v>17</v>
      </c>
      <c r="B74" s="66"/>
      <c r="C74" s="15" t="s">
        <v>31</v>
      </c>
      <c r="D74" s="22">
        <f>SUM(E74:I74)</f>
        <v>948632</v>
      </c>
      <c r="E74" s="35">
        <v>0</v>
      </c>
      <c r="F74" s="61">
        <v>948632</v>
      </c>
      <c r="G74" s="62"/>
      <c r="H74" s="35">
        <v>0</v>
      </c>
      <c r="I74" s="23">
        <v>0</v>
      </c>
    </row>
    <row r="75" spans="1:9" ht="28.35" customHeight="1">
      <c r="A75" s="100"/>
      <c r="B75" s="101"/>
      <c r="C75" s="16" t="s">
        <v>79</v>
      </c>
      <c r="D75" s="25">
        <v>1</v>
      </c>
      <c r="E75" s="36"/>
      <c r="F75" s="36"/>
      <c r="G75" s="36"/>
      <c r="H75" s="36"/>
      <c r="I75" s="36"/>
    </row>
    <row r="76" spans="1:9" ht="25.15" customHeight="1">
      <c r="A76" s="100"/>
      <c r="B76" s="101"/>
      <c r="C76" s="16" t="s">
        <v>80</v>
      </c>
      <c r="D76" s="25">
        <v>15</v>
      </c>
      <c r="E76" s="36"/>
      <c r="F76" s="36"/>
      <c r="G76" s="36"/>
      <c r="H76" s="36"/>
      <c r="I76" s="36"/>
    </row>
    <row r="77" spans="1:9" ht="30.75" customHeight="1">
      <c r="A77" s="102"/>
      <c r="B77" s="103"/>
      <c r="C77" s="16" t="s">
        <v>81</v>
      </c>
      <c r="D77" s="23">
        <v>0</v>
      </c>
      <c r="E77" s="36"/>
      <c r="F77" s="36"/>
      <c r="G77" s="36"/>
      <c r="H77" s="36"/>
      <c r="I77" s="36"/>
    </row>
    <row r="78" spans="1:9" ht="27" customHeight="1">
      <c r="A78" s="65" t="s">
        <v>18</v>
      </c>
      <c r="B78" s="66"/>
      <c r="C78" s="15" t="s">
        <v>31</v>
      </c>
      <c r="D78" s="22">
        <f>SUM(E78:I78)</f>
        <v>13294385</v>
      </c>
      <c r="E78" s="35">
        <v>0</v>
      </c>
      <c r="F78" s="61">
        <v>13294385</v>
      </c>
      <c r="G78" s="62"/>
      <c r="H78" s="35">
        <v>0</v>
      </c>
      <c r="I78" s="23">
        <v>0</v>
      </c>
    </row>
    <row r="79" spans="1:9" ht="27" customHeight="1">
      <c r="A79" s="69"/>
      <c r="B79" s="70"/>
      <c r="C79" s="16" t="s">
        <v>33</v>
      </c>
      <c r="D79" s="22">
        <f>SUM(E79:I79)</f>
        <v>25</v>
      </c>
      <c r="E79" s="35">
        <v>0</v>
      </c>
      <c r="F79" s="61">
        <v>25</v>
      </c>
      <c r="G79" s="62"/>
      <c r="H79" s="35">
        <v>0</v>
      </c>
      <c r="I79" s="23">
        <v>0</v>
      </c>
    </row>
    <row r="80" spans="1:9" ht="24" customHeight="1">
      <c r="A80" s="65" t="s">
        <v>19</v>
      </c>
      <c r="B80" s="66"/>
      <c r="C80" s="15" t="s">
        <v>31</v>
      </c>
      <c r="D80" s="22">
        <f>SUM(E80:I80)</f>
        <v>2483825</v>
      </c>
      <c r="E80" s="35">
        <v>0</v>
      </c>
      <c r="F80" s="61">
        <v>2483825</v>
      </c>
      <c r="G80" s="62"/>
      <c r="H80" s="35">
        <v>0</v>
      </c>
      <c r="I80" s="23">
        <v>0</v>
      </c>
    </row>
    <row r="81" spans="1:9" ht="24" customHeight="1">
      <c r="A81" s="71"/>
      <c r="B81" s="72"/>
      <c r="C81" s="16" t="s">
        <v>82</v>
      </c>
      <c r="D81" s="23">
        <v>9112</v>
      </c>
      <c r="E81" s="36"/>
      <c r="F81" s="36"/>
      <c r="G81" s="36"/>
      <c r="H81" s="36"/>
      <c r="I81" s="36"/>
    </row>
    <row r="82" spans="1:9" ht="27" customHeight="1">
      <c r="A82" s="73"/>
      <c r="B82" s="74"/>
      <c r="C82" s="16" t="s">
        <v>83</v>
      </c>
      <c r="D82" s="23">
        <v>352</v>
      </c>
      <c r="E82" s="36"/>
      <c r="F82" s="36"/>
      <c r="G82" s="36"/>
      <c r="H82" s="36"/>
      <c r="I82" s="36"/>
    </row>
    <row r="83" spans="1:9" ht="27" customHeight="1">
      <c r="A83" s="65" t="s">
        <v>20</v>
      </c>
      <c r="B83" s="104"/>
      <c r="C83" s="15" t="s">
        <v>31</v>
      </c>
      <c r="D83" s="22">
        <f>SUM(E83:I83)</f>
        <v>1645107</v>
      </c>
      <c r="E83" s="35">
        <v>0</v>
      </c>
      <c r="F83" s="61">
        <v>1645107</v>
      </c>
      <c r="G83" s="62"/>
      <c r="H83" s="35">
        <v>0</v>
      </c>
      <c r="I83" s="23">
        <v>0</v>
      </c>
    </row>
    <row r="84" spans="1:9" ht="36" customHeight="1">
      <c r="A84" s="105"/>
      <c r="B84" s="106"/>
      <c r="C84" s="16" t="s">
        <v>84</v>
      </c>
      <c r="D84" s="23">
        <v>0</v>
      </c>
      <c r="E84" s="36"/>
      <c r="F84" s="92"/>
      <c r="G84" s="92"/>
      <c r="H84" s="36"/>
      <c r="I84" s="36"/>
    </row>
    <row r="85" spans="1:9" ht="51" customHeight="1">
      <c r="A85" s="95" t="s">
        <v>21</v>
      </c>
      <c r="B85" s="96"/>
      <c r="C85" s="15" t="s">
        <v>31</v>
      </c>
      <c r="D85" s="22">
        <f>SUM(E85:I85)</f>
        <v>28174735</v>
      </c>
      <c r="E85" s="35">
        <v>0</v>
      </c>
      <c r="F85" s="61">
        <v>28174735</v>
      </c>
      <c r="G85" s="62"/>
      <c r="H85" s="35">
        <v>0</v>
      </c>
      <c r="I85" s="23">
        <v>0</v>
      </c>
    </row>
    <row r="86" spans="1:9" ht="21.75" customHeight="1">
      <c r="A86" s="97" t="s">
        <v>22</v>
      </c>
      <c r="B86" s="10"/>
      <c r="C86" s="53" t="s">
        <v>85</v>
      </c>
      <c r="D86" s="32"/>
      <c r="E86" s="32" t="s">
        <v>93</v>
      </c>
      <c r="F86" s="10"/>
      <c r="G86" s="10"/>
      <c r="H86" s="90" t="s">
        <v>108</v>
      </c>
      <c r="I86" s="49"/>
    </row>
    <row r="87" spans="1:9" ht="21.75" customHeight="1">
      <c r="A87" s="98"/>
      <c r="B87" s="10"/>
      <c r="C87" s="55"/>
      <c r="D87" s="2"/>
      <c r="E87" s="2" t="s">
        <v>94</v>
      </c>
      <c r="F87" s="10"/>
      <c r="G87" s="10"/>
      <c r="H87" s="91"/>
      <c r="I87" s="50"/>
    </row>
    <row r="88" spans="1:9" ht="21.75" customHeight="1">
      <c r="A88" s="3"/>
      <c r="B88" s="11"/>
      <c r="C88" s="11"/>
      <c r="D88" s="33"/>
      <c r="E88" s="12"/>
      <c r="F88" s="12"/>
      <c r="G88" s="12"/>
      <c r="H88" s="12"/>
      <c r="I88" s="51" t="s">
        <v>111</v>
      </c>
    </row>
    <row r="89" spans="1:8" ht="19.9" customHeight="1">
      <c r="A89" s="3" t="s">
        <v>23</v>
      </c>
      <c r="B89" s="12"/>
      <c r="C89" s="12"/>
      <c r="D89" s="12"/>
      <c r="E89" s="12"/>
      <c r="F89" s="12"/>
      <c r="G89" s="12"/>
      <c r="H89" s="12"/>
    </row>
    <row r="90" spans="1:9" ht="26.65" customHeight="1">
      <c r="A90" s="93" t="s">
        <v>24</v>
      </c>
      <c r="B90" s="94"/>
      <c r="C90" s="94"/>
      <c r="D90" s="94"/>
      <c r="E90" s="94"/>
      <c r="F90" s="94"/>
      <c r="G90" s="94"/>
      <c r="H90" s="94"/>
      <c r="I90" s="94"/>
    </row>
    <row r="91" spans="1:9" ht="16.15" customHeight="1">
      <c r="A91" s="3" t="s">
        <v>25</v>
      </c>
      <c r="B91" s="11"/>
      <c r="C91" s="11"/>
      <c r="D91" s="11"/>
      <c r="E91" s="11"/>
      <c r="F91" s="11"/>
      <c r="G91" s="11"/>
      <c r="H91" s="11"/>
      <c r="I91" s="11"/>
    </row>
    <row r="92" spans="1:8" ht="16.15" customHeight="1">
      <c r="A92" s="3"/>
      <c r="B92" s="12"/>
      <c r="C92" s="12"/>
      <c r="D92" s="12"/>
      <c r="E92" s="12"/>
      <c r="F92" s="12"/>
      <c r="G92" s="12"/>
      <c r="H92" s="12"/>
    </row>
    <row r="93" spans="1:8" ht="19.9" customHeight="1">
      <c r="A93" s="3"/>
      <c r="B93" s="12"/>
      <c r="C93" s="12"/>
      <c r="D93" s="12"/>
      <c r="E93" s="12"/>
      <c r="F93" s="12"/>
      <c r="G93" s="12"/>
      <c r="H93" s="12"/>
    </row>
    <row r="94" ht="19.9" customHeight="1">
      <c r="A94" s="4"/>
    </row>
    <row r="95" ht="19.9" customHeight="1">
      <c r="A95" s="4"/>
    </row>
    <row r="96" ht="19.9" customHeight="1"/>
    <row r="97" spans="1:6" ht="16.5" customHeight="1">
      <c r="A97" s="5" t="s">
        <v>26</v>
      </c>
      <c r="B97" s="10"/>
      <c r="C97" s="10"/>
      <c r="D97" s="34" t="s">
        <v>91</v>
      </c>
      <c r="E97" s="10"/>
      <c r="F97" s="34" t="s">
        <v>102</v>
      </c>
    </row>
  </sheetData>
  <mergeCells count="57">
    <mergeCell ref="H63:H65"/>
    <mergeCell ref="I63:I65"/>
    <mergeCell ref="H40:I40"/>
    <mergeCell ref="F39:G39"/>
    <mergeCell ref="F40:G40"/>
    <mergeCell ref="F45:G45"/>
    <mergeCell ref="F63:G65"/>
    <mergeCell ref="F54:G54"/>
    <mergeCell ref="F78:G78"/>
    <mergeCell ref="A34:B38"/>
    <mergeCell ref="A74:B77"/>
    <mergeCell ref="A83:B84"/>
    <mergeCell ref="C46:C47"/>
    <mergeCell ref="A63:B73"/>
    <mergeCell ref="A45:B53"/>
    <mergeCell ref="C63:C65"/>
    <mergeCell ref="H86:H87"/>
    <mergeCell ref="F84:G84"/>
    <mergeCell ref="A54:B62"/>
    <mergeCell ref="A90:I90"/>
    <mergeCell ref="A85:B85"/>
    <mergeCell ref="A80:B82"/>
    <mergeCell ref="A78:B79"/>
    <mergeCell ref="F85:G85"/>
    <mergeCell ref="F74:G74"/>
    <mergeCell ref="F83:G83"/>
    <mergeCell ref="A86:A87"/>
    <mergeCell ref="C86:C87"/>
    <mergeCell ref="F79:G79"/>
    <mergeCell ref="F80:G80"/>
    <mergeCell ref="D63:D65"/>
    <mergeCell ref="E63:E65"/>
    <mergeCell ref="H1:I1"/>
    <mergeCell ref="H2:I2"/>
    <mergeCell ref="A3:I3"/>
    <mergeCell ref="A5:C6"/>
    <mergeCell ref="F1:G1"/>
    <mergeCell ref="F2:G2"/>
    <mergeCell ref="D5:I5"/>
    <mergeCell ref="F6:G6"/>
    <mergeCell ref="A4:H4"/>
    <mergeCell ref="A25:B33"/>
    <mergeCell ref="F7:G7"/>
    <mergeCell ref="F8:G8"/>
    <mergeCell ref="A39:B44"/>
    <mergeCell ref="F11:G11"/>
    <mergeCell ref="F14:G14"/>
    <mergeCell ref="F17:G17"/>
    <mergeCell ref="F21:G21"/>
    <mergeCell ref="F25:G25"/>
    <mergeCell ref="F34:G34"/>
    <mergeCell ref="A7:B7"/>
    <mergeCell ref="A21:B24"/>
    <mergeCell ref="A14:B16"/>
    <mergeCell ref="A8:B10"/>
    <mergeCell ref="A11:B13"/>
    <mergeCell ref="A17:B20"/>
  </mergeCells>
  <printOptions/>
  <pageMargins left="0.7" right="0.7" top="0.75" bottom="0.75" header="0.3" footer="0.3"/>
  <pageSetup fitToHeight="0" fitToWidth="0"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周禹廷</cp:lastModifiedBy>
  <dcterms:modified xsi:type="dcterms:W3CDTF">2021-04-23T08:04:36Z</dcterms:modified>
  <cp:category/>
  <cp:version/>
  <cp:contentType/>
  <cp:contentStatus/>
</cp:coreProperties>
</file>