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pp" localSheetId="0">#REF!</definedName>
    <definedName name="pp">#REF!</definedName>
    <definedName name="_xlnm.Print_Area" localSheetId="0">'霧峰分局'!$A$1:$N$29</definedName>
  </definedNames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<sst xmlns="http://schemas.openxmlformats.org/spreadsheetml/2006/main" count="61" uniqueCount="55">
  <si>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</si>
  <si>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</si>
  <si>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>臺中市政府警察局霧峰分局轄區民防團隊編組 (修正表)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</si>
  <si>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</si>
  <si>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</si>
  <si>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</si>
  <si>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</si>
  <si>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</si>
  <si>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</si>
  <si>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</si>
  <si>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修正原因:漏報交通義勇警察數值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</si>
  <si>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</si>
  <si>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</si>
  <si>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</si>
  <si>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</si>
  <si>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</si>
  <si>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</si>
  <si>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</si>
  <si>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</si>
  <si>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</si>
  <si>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</si>
  <si>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</si>
  <si>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</si>
  <si>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</si>
  <si>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</si>
  <si>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</si>
  <si>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</si>
  <si>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</si>
  <si>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　　中華民國110年上半年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</si>
  <si>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</si>
  <si>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</si>
  <si>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</si>
  <si>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</si>
  <si>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</si>
  <si>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</si>
  <si>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</si>
  <si>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</si>
  <si>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</si>
  <si>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</si>
  <si>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</si>
  <si>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</si>
  <si>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</si>
  <si>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</si>
  <si>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</si>
  <si>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</si>
  <si>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</si>
  <si>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</si>
  <si>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臺中市政府警察局霧峰分局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</si>
  <si>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</si>
  <si>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</si>
  <si>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</si>
  <si>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</si>
  <si>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</si>
  <si>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</si>
  <si>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   110年  7月  9日編製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</si>
</sst>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4"/>
      <color rgb="FF000000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0" xfId="22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4" fillId="0" borderId="0" xfId="20" applyNumberFormat="1" applyFont="1" applyAlignment="1">
      <alignment horizontal="center"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1" applyNumberFormat="1" applyFont="1" applyFill="1" applyBorder="1" applyAlignment="1" applyProtection="1">
      <alignment horizontal="center" vertical="center"/>
      <protection locked="0"/>
    </xf>
    <xf numFmtId="190" fontId="6" fillId="2" borderId="18" xfId="21" applyNumberFormat="1" applyFont="1" applyFill="1" applyBorder="1" applyAlignment="1" applyProtection="1">
      <alignment horizontal="center" vertical="center"/>
      <protection locked="0"/>
    </xf>
    <xf numFmtId="190" fontId="6" fillId="2" borderId="20" xfId="21" applyNumberFormat="1" applyFont="1" applyFill="1" applyBorder="1" applyAlignment="1" applyProtection="1">
      <alignment horizontal="center" vertical="center"/>
      <protection locked="0"/>
    </xf>
    <xf numFmtId="190" fontId="6" fillId="0" borderId="21" xfId="21" applyNumberFormat="1" applyFont="1" applyBorder="1" applyAlignment="1" applyProtection="1">
      <alignment horizontal="center" vertical="center"/>
      <protection locked="0"/>
    </xf>
    <xf numFmtId="190" fontId="6" fillId="0" borderId="22" xfId="21" applyNumberFormat="1" applyFont="1" applyBorder="1" applyAlignment="1" applyProtection="1">
      <alignment horizontal="center" vertical="center"/>
      <protection locked="0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24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0" borderId="25" xfId="21" applyNumberFormat="1" applyFont="1" applyBorder="1" applyAlignment="1" applyProtection="1">
      <alignment horizontal="center" vertical="center"/>
      <protection locked="0"/>
    </xf>
    <xf numFmtId="189" fontId="6" fillId="0" borderId="26" xfId="21" applyNumberFormat="1" applyFont="1" applyBorder="1" applyAlignment="1">
      <alignment horizontal="center" vertical="center"/>
    </xf>
    <xf numFmtId="189" fontId="6" fillId="0" borderId="27" xfId="21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 wrapText="1"/>
    </xf>
    <xf numFmtId="189" fontId="6" fillId="0" borderId="21" xfId="20" applyNumberFormat="1" applyFont="1" applyBorder="1" applyAlignment="1">
      <alignment horizontal="center" vertical="center" wrapText="1"/>
    </xf>
    <xf numFmtId="189" fontId="6" fillId="0" borderId="29" xfId="20" applyNumberFormat="1" applyFont="1" applyBorder="1" applyAlignment="1">
      <alignment horizontal="center" vertical="center" wrapText="1"/>
    </xf>
    <xf numFmtId="190" fontId="6" fillId="0" borderId="30" xfId="21" applyNumberFormat="1" applyFont="1" applyBorder="1" applyAlignment="1" applyProtection="1">
      <alignment horizontal="center" vertical="center"/>
      <protection locked="0"/>
    </xf>
    <xf numFmtId="189" fontId="6" fillId="0" borderId="2" xfId="21" applyNumberFormat="1" applyFont="1" applyBorder="1" applyAlignment="1">
      <alignment horizontal="center" vertical="center"/>
    </xf>
    <xf numFmtId="189" fontId="6" fillId="0" borderId="3" xfId="21" applyNumberFormat="1" applyFont="1" applyBorder="1" applyAlignment="1">
      <alignment horizontal="center" vertical="center"/>
    </xf>
    <xf numFmtId="190" fontId="8" fillId="0" borderId="21" xfId="21" applyNumberFormat="1" applyFont="1" applyBorder="1" applyAlignment="1">
      <alignment horizontal="center" vertical="center"/>
    </xf>
    <xf numFmtId="190" fontId="6" fillId="2" borderId="25" xfId="21" applyNumberFormat="1" applyFont="1" applyFill="1" applyBorder="1" applyAlignment="1" applyProtection="1">
      <alignment horizontal="center" vertical="center"/>
      <protection locked="0"/>
    </xf>
    <xf numFmtId="190" fontId="8" fillId="0" borderId="29" xfId="21" applyNumberFormat="1" applyFont="1" applyBorder="1" applyAlignment="1">
      <alignment horizontal="center" vertical="center"/>
    </xf>
    <xf numFmtId="189" fontId="6" fillId="0" borderId="29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9" fillId="0" borderId="3" xfId="20" applyNumberFormat="1" applyFont="1" applyBorder="1" applyAlignment="1" applyProtection="1">
      <alignment horizontal="center" vertical="center"/>
      <protection locked="0"/>
    </xf>
    <xf numFmtId="189" fontId="6" fillId="3" borderId="21" xfId="20" applyNumberFormat="1" applyFont="1" applyFill="1" applyBorder="1" applyAlignment="1">
      <alignment horizontal="center" vertical="center" wrapText="1"/>
    </xf>
    <xf numFmtId="189" fontId="6" fillId="3" borderId="29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90" fontId="6" fillId="0" borderId="29" xfId="21" applyNumberFormat="1" applyFont="1" applyBorder="1" applyAlignment="1" applyProtection="1">
      <alignment horizontal="center" vertical="center"/>
      <protection locked="0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2" applyFont="1" applyAlignment="1">
      <alignment horizontal="right" vertical="center" wrapText="1"/>
    </xf>
    <xf numFmtId="0" fontId="4" fillId="0" borderId="3" xfId="22" applyFont="1" applyBorder="1" applyAlignment="1">
      <alignment horizontal="right" vertical="center"/>
    </xf>
    <xf numFmtId="0" fontId="4" fillId="0" borderId="10" xfId="22" applyFont="1" applyBorder="1" applyAlignment="1">
      <alignment horizontal="right" vertical="center"/>
    </xf>
    <xf numFmtId="0" fontId="4" fillId="0" borderId="11" xfId="22" applyFont="1" applyBorder="1" applyAlignment="1">
      <alignment horizontal="right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4" fillId="0" borderId="33" xfId="20" applyNumberFormat="1" applyFont="1" applyBorder="1" applyAlignment="1">
      <alignment horizontal="center" vertical="center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90" fontId="6" fillId="0" borderId="36" xfId="21" applyNumberFormat="1" applyFont="1" applyBorder="1" applyAlignment="1" applyProtection="1">
      <alignment horizontal="center" vertical="center"/>
      <protection locked="0"/>
    </xf>
    <xf numFmtId="190" fontId="6" fillId="0" borderId="37" xfId="21" applyNumberFormat="1" applyFont="1" applyBorder="1" applyAlignment="1" applyProtection="1">
      <alignment horizontal="center" vertical="center"/>
      <protection locked="0"/>
    </xf>
    <xf numFmtId="190" fontId="6" fillId="0" borderId="38" xfId="21" applyNumberFormat="1" applyFont="1" applyBorder="1" applyAlignment="1" applyProtection="1">
      <alignment horizontal="center" vertical="center"/>
      <protection locked="0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90" fontId="6" fillId="0" borderId="40" xfId="21" applyNumberFormat="1" applyFont="1" applyBorder="1" applyAlignment="1" applyProtection="1">
      <alignment horizontal="center" vertical="center"/>
      <protection locked="0"/>
    </xf>
    <xf numFmtId="190" fontId="6" fillId="0" borderId="41" xfId="21" applyNumberFormat="1" applyFont="1" applyBorder="1" applyAlignment="1" applyProtection="1">
      <alignment horizontal="center" vertical="center"/>
      <protection locked="0"/>
    </xf>
    <xf numFmtId="190" fontId="6" fillId="0" borderId="42" xfId="21" applyNumberFormat="1" applyFont="1" applyBorder="1" applyAlignment="1" applyProtection="1">
      <alignment horizontal="center" vertical="center"/>
      <protection locked="0"/>
    </xf>
    <xf numFmtId="189" fontId="4" fillId="0" borderId="2" xfId="21" applyNumberFormat="1" applyFont="1" applyBorder="1" applyAlignment="1">
      <alignment horizontal="center" vertical="center"/>
    </xf>
    <xf numFmtId="189" fontId="4" fillId="0" borderId="3" xfId="21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0" borderId="28" xfId="21" applyNumberFormat="1" applyFont="1" applyBorder="1" applyAlignment="1" applyProtection="1">
      <alignment horizontal="center" vertical="center"/>
      <protection locked="0"/>
    </xf>
    <xf numFmtId="188" fontId="4" fillId="0" borderId="2" xfId="21" applyNumberFormat="1" applyFont="1" applyBorder="1" applyAlignment="1">
      <alignment vertical="center"/>
    </xf>
    <xf numFmtId="188" fontId="4" fillId="0" borderId="3" xfId="21" applyNumberFormat="1" applyFont="1" applyBorder="1" applyAlignment="1">
      <alignment vertical="center"/>
    </xf>
    <xf numFmtId="189" fontId="4" fillId="0" borderId="0" xfId="20" applyNumberFormat="1" applyFont="1" applyAlignment="1" applyProtection="1">
      <alignment vertical="center"/>
      <protection locked="0"/>
    </xf>
    <xf numFmtId="189" fontId="4" fillId="0" borderId="3" xfId="20" applyNumberFormat="1" applyFont="1" applyBorder="1" applyAlignment="1">
      <alignment horizontal="right" vertical="center"/>
    </xf>
    <xf numFmtId="189" fontId="6" fillId="0" borderId="36" xfId="20" applyNumberFormat="1" applyFont="1" applyBorder="1" applyAlignment="1">
      <alignment horizontal="center" vertical="center" wrapText="1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43" xfId="21" applyNumberFormat="1" applyFont="1" applyBorder="1" applyAlignment="1" applyProtection="1">
      <alignment horizontal="center" vertical="center"/>
      <protection locked="0"/>
    </xf>
    <xf numFmtId="190" fontId="6" fillId="2" borderId="37" xfId="21" applyNumberFormat="1" applyFont="1" applyFill="1" applyBorder="1" applyAlignment="1" applyProtection="1">
      <alignment horizontal="center" vertical="center"/>
      <protection locked="0"/>
    </xf>
    <xf numFmtId="189" fontId="6" fillId="0" borderId="32" xfId="21" applyNumberFormat="1" applyFont="1" applyBorder="1" applyAlignment="1">
      <alignment horizontal="center" vertical="center"/>
    </xf>
    <xf numFmtId="189" fontId="4" fillId="0" borderId="44" xfId="20" applyNumberFormat="1" applyFont="1" applyBorder="1" applyAlignment="1">
      <alignment horizontal="center" vertical="center"/>
    </xf>
    <xf numFmtId="189" fontId="4" fillId="0" borderId="35" xfId="20" applyNumberFormat="1" applyFont="1" applyBorder="1" applyAlignment="1">
      <alignment horizontal="center" vertical="center"/>
    </xf>
    <xf numFmtId="190" fontId="6" fillId="0" borderId="34" xfId="21" applyNumberFormat="1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189" fontId="9" fillId="0" borderId="0" xfId="20" applyNumberFormat="1" applyFont="1" applyAlignment="1">
      <alignment vertical="center"/>
    </xf>
    <xf numFmtId="189" fontId="7" fillId="0" borderId="0" xfId="20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千分位_修民防團隊(半年報)93年實施(縣市)(橫式)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2" zoomScaleNormal="92" workbookViewId="0" topLeftCell="A11">
      <selection activeCell="I31" sqref="I31"/>
    </sheetView>
  </sheetViews>
  <sheetFormatPr defaultColWidth="9.00390625" defaultRowHeight="15"/>
  <cols>
    <col min="1" max="1" width="11.00390625" style="101" customWidth="1"/>
    <col min="2" max="2" width="18.7109375" style="28" customWidth="1"/>
    <col min="3" max="8" width="14.140625" style="101" customWidth="1"/>
    <col min="9" max="10" width="12.7109375" style="101" customWidth="1"/>
    <col min="11" max="11" width="7.7109375" style="101" customWidth="1"/>
    <col min="12" max="12" width="9.8515625" style="101" customWidth="1"/>
    <col min="13" max="13" width="12.7109375" style="101" customWidth="1"/>
    <col min="14" max="14" width="14.7109375" style="101" customWidth="1"/>
    <col min="15" max="16384" width="9.28125" style="101" customWidth="1"/>
  </cols>
  <sheetData>
    <row r="1" spans="1:14" s="28" customFormat="1" ht="20.1" customHeight="1">
      <c r="A1" s="4" t="s">
        <v>0</v>
      </c>
      <c r="B1" s="17"/>
      <c r="C1" s="28"/>
      <c r="D1" s="28"/>
      <c r="I1" s="63"/>
      <c r="J1" s="65"/>
      <c r="K1" s="69" t="s">
        <v>42</v>
      </c>
      <c r="L1" s="75"/>
      <c r="M1" s="69" t="s">
        <v>47</v>
      </c>
      <c r="N1" s="75"/>
    </row>
    <row r="2" spans="1:14" s="28" customFormat="1" ht="20.1" customHeight="1">
      <c r="A2" s="4" t="s">
        <v>1</v>
      </c>
      <c r="B2" s="15" t="s">
        <v>11</v>
      </c>
      <c r="C2" s="29"/>
      <c r="D2" s="29"/>
      <c r="E2" s="29"/>
      <c r="F2" s="29"/>
      <c r="G2" s="29"/>
      <c r="H2" s="29"/>
      <c r="I2" s="64"/>
      <c r="J2" s="66"/>
      <c r="K2" s="69" t="s">
        <v>43</v>
      </c>
      <c r="L2" s="75"/>
      <c r="M2" s="69" t="s">
        <v>48</v>
      </c>
      <c r="N2" s="75"/>
    </row>
    <row r="3" spans="1:14" s="28" customFormat="1" ht="39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s="17" customFormat="1" ht="23.1" customHeight="1">
      <c r="B4" s="8"/>
      <c r="C4" s="8"/>
      <c r="D4" s="8"/>
      <c r="E4" s="8"/>
      <c r="F4" s="55" t="s">
        <v>28</v>
      </c>
      <c r="G4" s="8"/>
      <c r="H4" s="8"/>
      <c r="I4" s="8"/>
      <c r="J4" s="8"/>
      <c r="K4" s="8"/>
      <c r="L4" s="8"/>
      <c r="M4" s="8"/>
      <c r="N4" s="89" t="s">
        <v>51</v>
      </c>
    </row>
    <row r="5" spans="1:14" s="17" customFormat="1" ht="27.6" customHeight="1">
      <c r="A5" s="6"/>
      <c r="B5" s="18"/>
      <c r="C5" s="30" t="s">
        <v>20</v>
      </c>
      <c r="D5" s="44" t="s">
        <v>24</v>
      </c>
      <c r="E5" s="44"/>
      <c r="F5" s="44"/>
      <c r="G5" s="44"/>
      <c r="H5" s="44"/>
      <c r="I5" s="44"/>
      <c r="J5" s="44"/>
      <c r="K5" s="44"/>
      <c r="L5" s="44"/>
      <c r="M5" s="44"/>
      <c r="N5" s="90"/>
    </row>
    <row r="6" spans="1:14" s="17" customFormat="1" ht="27.6" customHeight="1">
      <c r="A6" s="7"/>
      <c r="B6" s="19"/>
      <c r="C6" s="31"/>
      <c r="D6" s="45" t="s">
        <v>22</v>
      </c>
      <c r="E6" s="45" t="s">
        <v>26</v>
      </c>
      <c r="F6" s="56" t="s">
        <v>29</v>
      </c>
      <c r="G6" s="58" t="s">
        <v>31</v>
      </c>
      <c r="H6" s="56" t="s">
        <v>35</v>
      </c>
      <c r="I6" s="56" t="s">
        <v>37</v>
      </c>
      <c r="J6" s="56" t="s">
        <v>39</v>
      </c>
      <c r="K6" s="70" t="s">
        <v>44</v>
      </c>
      <c r="L6" s="76"/>
      <c r="M6" s="83" t="s">
        <v>49</v>
      </c>
      <c r="N6" s="91" t="s">
        <v>52</v>
      </c>
    </row>
    <row r="7" spans="1:14" s="17" customFormat="1" ht="27.6" customHeight="1">
      <c r="A7" s="8"/>
      <c r="B7" s="20"/>
      <c r="C7" s="32"/>
      <c r="D7" s="46"/>
      <c r="E7" s="46"/>
      <c r="F7" s="57"/>
      <c r="G7" s="59"/>
      <c r="H7" s="57"/>
      <c r="I7" s="57"/>
      <c r="J7" s="57"/>
      <c r="K7" s="71"/>
      <c r="L7" s="77"/>
      <c r="M7" s="84"/>
      <c r="N7" s="92"/>
    </row>
    <row r="8" spans="1:14" s="17" customFormat="1" ht="23.1" customHeight="1">
      <c r="A8" s="9" t="s">
        <v>3</v>
      </c>
      <c r="B8" s="21" t="s">
        <v>12</v>
      </c>
      <c r="C8" s="33"/>
      <c r="D8" s="41">
        <f>SUM(E8:N8)</f>
        <v>0</v>
      </c>
      <c r="E8" s="41">
        <v>0</v>
      </c>
      <c r="F8" s="41">
        <v>0</v>
      </c>
      <c r="G8" s="41">
        <v>0</v>
      </c>
      <c r="H8" s="41">
        <v>0</v>
      </c>
      <c r="I8" s="51"/>
      <c r="J8" s="41">
        <v>0</v>
      </c>
      <c r="K8" s="72">
        <v>0</v>
      </c>
      <c r="L8" s="78"/>
      <c r="M8" s="85">
        <v>0</v>
      </c>
      <c r="N8" s="93">
        <v>0</v>
      </c>
    </row>
    <row r="9" spans="1:14" s="17" customFormat="1" ht="23.1" customHeight="1">
      <c r="A9" s="9"/>
      <c r="B9" s="22" t="s">
        <v>13</v>
      </c>
      <c r="C9" s="34"/>
      <c r="D9" s="41">
        <f>SUM(E9:N9)</f>
        <v>3</v>
      </c>
      <c r="E9" s="50">
        <v>1</v>
      </c>
      <c r="F9" s="50">
        <v>1</v>
      </c>
      <c r="G9" s="50">
        <v>1</v>
      </c>
      <c r="H9" s="36">
        <v>0</v>
      </c>
      <c r="I9" s="36">
        <v>0</v>
      </c>
      <c r="J9" s="36">
        <v>0</v>
      </c>
      <c r="K9" s="73">
        <v>0</v>
      </c>
      <c r="L9" s="79"/>
      <c r="M9" s="36">
        <v>0</v>
      </c>
      <c r="N9" s="73">
        <v>0</v>
      </c>
    </row>
    <row r="10" spans="1:14" s="17" customFormat="1" ht="23.1" customHeight="1">
      <c r="A10" s="9"/>
      <c r="B10" s="22" t="s">
        <v>14</v>
      </c>
      <c r="C10" s="34"/>
      <c r="D10" s="41">
        <f>SUM(E10:N10)</f>
        <v>26</v>
      </c>
      <c r="E10" s="50">
        <v>11</v>
      </c>
      <c r="F10" s="50">
        <v>12</v>
      </c>
      <c r="G10" s="50">
        <v>3</v>
      </c>
      <c r="H10" s="36">
        <v>0</v>
      </c>
      <c r="I10" s="36">
        <v>0</v>
      </c>
      <c r="J10" s="36">
        <v>0</v>
      </c>
      <c r="K10" s="73">
        <v>0</v>
      </c>
      <c r="L10" s="79"/>
      <c r="M10" s="36">
        <v>0</v>
      </c>
      <c r="N10" s="73">
        <v>0</v>
      </c>
    </row>
    <row r="11" spans="1:14" s="17" customFormat="1" ht="23.1" customHeight="1">
      <c r="A11" s="9"/>
      <c r="B11" s="22" t="s">
        <v>15</v>
      </c>
      <c r="C11" s="34"/>
      <c r="D11" s="41">
        <f>SUM(E11:N11)</f>
        <v>58</v>
      </c>
      <c r="E11" s="50">
        <v>27</v>
      </c>
      <c r="F11" s="50">
        <v>28</v>
      </c>
      <c r="G11" s="50">
        <v>3</v>
      </c>
      <c r="H11" s="36">
        <v>0</v>
      </c>
      <c r="I11" s="36">
        <v>0</v>
      </c>
      <c r="J11" s="36">
        <v>0</v>
      </c>
      <c r="K11" s="73">
        <v>0</v>
      </c>
      <c r="L11" s="79"/>
      <c r="M11" s="36">
        <v>0</v>
      </c>
      <c r="N11" s="73">
        <v>0</v>
      </c>
    </row>
    <row r="12" spans="1:14" s="17" customFormat="1" ht="23.1" customHeight="1">
      <c r="A12" s="10"/>
      <c r="B12" s="22" t="s">
        <v>16</v>
      </c>
      <c r="C12" s="35"/>
      <c r="D12" s="41">
        <f>SUM(E12:N12)</f>
        <v>0</v>
      </c>
      <c r="E12" s="51"/>
      <c r="F12" s="51"/>
      <c r="G12" s="51"/>
      <c r="H12" s="51"/>
      <c r="I12" s="51"/>
      <c r="J12" s="51"/>
      <c r="K12" s="73">
        <v>0</v>
      </c>
      <c r="L12" s="79"/>
      <c r="M12" s="51"/>
      <c r="N12" s="94"/>
    </row>
    <row r="13" spans="1:14" s="17" customFormat="1" ht="23.1" customHeight="1">
      <c r="A13" s="11" t="s">
        <v>4</v>
      </c>
      <c r="B13" s="22" t="s">
        <v>17</v>
      </c>
      <c r="C13" s="36">
        <f>SUM(C14:C15)</f>
        <v>864</v>
      </c>
      <c r="D13" s="36">
        <f>SUM(D14:D15)</f>
        <v>627</v>
      </c>
      <c r="E13" s="36">
        <f>SUM(E14:E15)</f>
        <v>292</v>
      </c>
      <c r="F13" s="36">
        <f>SUM(F14:F15)</f>
        <v>300</v>
      </c>
      <c r="G13" s="36">
        <f>SUM(G14:G15)</f>
        <v>35</v>
      </c>
      <c r="H13" s="36">
        <f>SUM(H14:H15)</f>
        <v>0</v>
      </c>
      <c r="I13" s="36">
        <f>SUM(I14:I15)</f>
        <v>0</v>
      </c>
      <c r="J13" s="36">
        <f>SUM(J14:J15)</f>
        <v>0</v>
      </c>
      <c r="K13" s="73">
        <v>0</v>
      </c>
      <c r="L13" s="79"/>
      <c r="M13" s="36">
        <f>SUM(M14:M15)</f>
        <v>0</v>
      </c>
      <c r="N13" s="73">
        <f>SUM(N14:N15)</f>
        <v>0</v>
      </c>
    </row>
    <row r="14" spans="1:14" s="17" customFormat="1" ht="23.1" customHeight="1">
      <c r="A14" s="9"/>
      <c r="B14" s="22" t="s">
        <v>18</v>
      </c>
      <c r="C14" s="37">
        <f>D14+C21+H21</f>
        <v>212</v>
      </c>
      <c r="D14" s="36">
        <f>SUM(E14:N14)</f>
        <v>172</v>
      </c>
      <c r="E14" s="50">
        <v>75</v>
      </c>
      <c r="F14" s="50">
        <v>80</v>
      </c>
      <c r="G14" s="50">
        <v>17</v>
      </c>
      <c r="H14" s="36">
        <v>0</v>
      </c>
      <c r="I14" s="36">
        <v>0</v>
      </c>
      <c r="J14" s="36">
        <v>0</v>
      </c>
      <c r="K14" s="73">
        <v>0</v>
      </c>
      <c r="L14" s="79"/>
      <c r="M14" s="36">
        <v>0</v>
      </c>
      <c r="N14" s="73">
        <v>0</v>
      </c>
    </row>
    <row r="15" spans="1:14" s="17" customFormat="1" ht="23.1" customHeight="1">
      <c r="A15" s="12"/>
      <c r="B15" s="23" t="s">
        <v>19</v>
      </c>
      <c r="C15" s="37">
        <f>D15+C22+H22</f>
        <v>652</v>
      </c>
      <c r="D15" s="36">
        <f>SUM(E15:N15)</f>
        <v>455</v>
      </c>
      <c r="E15" s="52">
        <v>217</v>
      </c>
      <c r="F15" s="52">
        <v>220</v>
      </c>
      <c r="G15" s="52">
        <v>18</v>
      </c>
      <c r="H15" s="60">
        <v>0</v>
      </c>
      <c r="I15" s="60">
        <v>0</v>
      </c>
      <c r="J15" s="60">
        <v>0</v>
      </c>
      <c r="K15" s="74">
        <v>0</v>
      </c>
      <c r="L15" s="80"/>
      <c r="M15" s="60">
        <v>0</v>
      </c>
      <c r="N15" s="74">
        <v>0</v>
      </c>
    </row>
    <row r="16" spans="1:14" s="17" customFormat="1" ht="27.6" customHeight="1">
      <c r="A16" s="6"/>
      <c r="B16" s="18"/>
      <c r="C16" s="38" t="s">
        <v>21</v>
      </c>
      <c r="D16" s="44"/>
      <c r="E16" s="44"/>
      <c r="F16" s="44"/>
      <c r="G16" s="44"/>
      <c r="H16" s="61" t="s">
        <v>36</v>
      </c>
      <c r="I16" s="6"/>
      <c r="J16" s="6"/>
      <c r="K16" s="6"/>
      <c r="L16" s="6"/>
      <c r="M16" s="6"/>
      <c r="N16" s="95" t="s">
        <v>53</v>
      </c>
    </row>
    <row r="17" spans="1:14" s="17" customFormat="1" ht="27.6" customHeight="1">
      <c r="A17" s="7"/>
      <c r="B17" s="19"/>
      <c r="C17" s="39" t="s">
        <v>22</v>
      </c>
      <c r="D17" s="45" t="s">
        <v>25</v>
      </c>
      <c r="E17" s="45" t="s">
        <v>27</v>
      </c>
      <c r="F17" s="45" t="s">
        <v>30</v>
      </c>
      <c r="G17" s="45" t="s">
        <v>32</v>
      </c>
      <c r="H17" s="45" t="s">
        <v>22</v>
      </c>
      <c r="I17" s="45" t="s">
        <v>38</v>
      </c>
      <c r="J17" s="67" t="s">
        <v>40</v>
      </c>
      <c r="K17" s="67" t="s">
        <v>45</v>
      </c>
      <c r="L17" s="67" t="s">
        <v>46</v>
      </c>
      <c r="M17" s="67" t="s">
        <v>50</v>
      </c>
      <c r="N17" s="96"/>
    </row>
    <row r="18" spans="1:14" s="17" customFormat="1" ht="27.6" customHeight="1">
      <c r="A18" s="8"/>
      <c r="B18" s="20"/>
      <c r="C18" s="40"/>
      <c r="D18" s="46"/>
      <c r="E18" s="53"/>
      <c r="F18" s="46"/>
      <c r="G18" s="46"/>
      <c r="H18" s="46"/>
      <c r="I18" s="46"/>
      <c r="J18" s="68"/>
      <c r="K18" s="68"/>
      <c r="L18" s="68"/>
      <c r="M18" s="68"/>
      <c r="N18" s="97"/>
    </row>
    <row r="19" spans="1:14" s="17" customFormat="1" ht="27.6" customHeight="1">
      <c r="A19" s="13" t="s">
        <v>5</v>
      </c>
      <c r="B19" s="24"/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f>SUM(I19:M19)</f>
        <v>4</v>
      </c>
      <c r="I19" s="41">
        <v>0</v>
      </c>
      <c r="J19" s="41">
        <v>0</v>
      </c>
      <c r="K19" s="41">
        <v>0</v>
      </c>
      <c r="L19" s="41">
        <v>4</v>
      </c>
      <c r="M19" s="41">
        <v>0</v>
      </c>
      <c r="N19" s="93">
        <v>0</v>
      </c>
    </row>
    <row r="20" spans="1:14" s="17" customFormat="1" ht="27.6" customHeight="1">
      <c r="A20" s="11" t="s">
        <v>4</v>
      </c>
      <c r="B20" s="22" t="s">
        <v>17</v>
      </c>
      <c r="C20" s="37">
        <f>SUM(C21:C22)</f>
        <v>0</v>
      </c>
      <c r="D20" s="36">
        <f>SUM(D21:D22)</f>
        <v>0</v>
      </c>
      <c r="E20" s="36">
        <f>SUM(E21:E22)</f>
        <v>0</v>
      </c>
      <c r="F20" s="36">
        <f>SUM(F21:F22)</f>
        <v>0</v>
      </c>
      <c r="G20" s="36">
        <f>SUM(G21:G22)</f>
        <v>0</v>
      </c>
      <c r="H20" s="41">
        <f>SUM(H21:H22)</f>
        <v>237</v>
      </c>
      <c r="I20" s="36">
        <f>SUM(I21:I22)</f>
        <v>0</v>
      </c>
      <c r="J20" s="36">
        <f>SUM(J21:J22)</f>
        <v>0</v>
      </c>
      <c r="K20" s="36">
        <f>SUM(K21:K22)</f>
        <v>0</v>
      </c>
      <c r="L20" s="36">
        <f>SUM(L21:L22)</f>
        <v>237</v>
      </c>
      <c r="M20" s="36">
        <f>SUM(M21:M22)</f>
        <v>0</v>
      </c>
      <c r="N20" s="73">
        <f>SUM(N21:N22)</f>
        <v>0</v>
      </c>
    </row>
    <row r="21" spans="1:14" s="17" customFormat="1" ht="27.6" customHeight="1">
      <c r="A21" s="9"/>
      <c r="B21" s="22" t="s">
        <v>18</v>
      </c>
      <c r="C21" s="37">
        <f>SUM(D21:G21)</f>
        <v>0</v>
      </c>
      <c r="D21" s="36">
        <v>0</v>
      </c>
      <c r="E21" s="36">
        <v>0</v>
      </c>
      <c r="F21" s="36">
        <v>0</v>
      </c>
      <c r="G21" s="36">
        <v>0</v>
      </c>
      <c r="H21" s="41">
        <f>SUM(I21:M21)</f>
        <v>40</v>
      </c>
      <c r="I21" s="36">
        <v>0</v>
      </c>
      <c r="J21" s="36">
        <v>0</v>
      </c>
      <c r="K21" s="36">
        <v>0</v>
      </c>
      <c r="L21" s="36">
        <v>40</v>
      </c>
      <c r="M21" s="36">
        <v>0</v>
      </c>
      <c r="N21" s="73">
        <v>0</v>
      </c>
    </row>
    <row r="22" spans="1:14" s="17" customFormat="1" ht="27.6" customHeight="1">
      <c r="A22" s="9"/>
      <c r="B22" s="25" t="s">
        <v>19</v>
      </c>
      <c r="C22" s="37">
        <f>SUM(D22:G22)</f>
        <v>0</v>
      </c>
      <c r="D22" s="47">
        <v>0</v>
      </c>
      <c r="E22" s="47">
        <v>0</v>
      </c>
      <c r="F22" s="47">
        <v>0</v>
      </c>
      <c r="G22" s="47">
        <v>0</v>
      </c>
      <c r="H22" s="41">
        <f>SUM(I22:M22)</f>
        <v>197</v>
      </c>
      <c r="I22" s="47">
        <v>0</v>
      </c>
      <c r="J22" s="60">
        <v>0</v>
      </c>
      <c r="K22" s="60">
        <v>0</v>
      </c>
      <c r="L22" s="60">
        <v>197</v>
      </c>
      <c r="M22" s="60">
        <v>0</v>
      </c>
      <c r="N22" s="98">
        <v>0</v>
      </c>
    </row>
    <row r="23" spans="1:14" s="17" customFormat="1" ht="24.9" customHeight="1">
      <c r="A23" s="14" t="s">
        <v>6</v>
      </c>
      <c r="B23" s="26"/>
      <c r="C23" s="42"/>
      <c r="D23" s="48"/>
      <c r="E23" s="48"/>
      <c r="F23" s="48"/>
      <c r="G23" s="48"/>
      <c r="H23" s="48"/>
      <c r="I23" s="48"/>
      <c r="J23" s="48"/>
      <c r="K23" s="48"/>
      <c r="L23" s="81"/>
      <c r="M23" s="86"/>
      <c r="N23" s="86"/>
    </row>
    <row r="24" spans="1:14" s="17" customFormat="1" ht="24.9" customHeight="1">
      <c r="A24" s="15"/>
      <c r="B24" s="27"/>
      <c r="C24" s="43"/>
      <c r="D24" s="49"/>
      <c r="E24" s="49"/>
      <c r="F24" s="49"/>
      <c r="G24" s="49"/>
      <c r="H24" s="49"/>
      <c r="I24" s="49"/>
      <c r="J24" s="49"/>
      <c r="K24" s="49"/>
      <c r="L24" s="82"/>
      <c r="M24" s="87"/>
      <c r="N24" s="87"/>
    </row>
    <row r="25" spans="1:14" s="16" customFormat="1" ht="20.1" customHeight="1">
      <c r="A25" s="16" t="s">
        <v>7</v>
      </c>
      <c r="C25" s="16" t="s">
        <v>23</v>
      </c>
      <c r="E25" s="54"/>
      <c r="G25" s="54" t="s">
        <v>33</v>
      </c>
      <c r="H25" s="62"/>
      <c r="J25" s="62" t="s">
        <v>41</v>
      </c>
      <c r="M25" s="88"/>
      <c r="N25" s="99" t="s">
        <v>54</v>
      </c>
    </row>
    <row r="26" spans="5:7" s="16" customFormat="1" ht="20.1" customHeight="1">
      <c r="E26" s="54"/>
      <c r="G26" s="54" t="s">
        <v>34</v>
      </c>
    </row>
    <row r="27" s="100" customFormat="1" ht="20.1" customHeight="1">
      <c r="A27" s="16" t="s">
        <v>8</v>
      </c>
    </row>
    <row r="28" spans="1:2" s="16" customFormat="1" ht="19.2" customHeight="1">
      <c r="A28" s="16" t="s">
        <v>9</v>
      </c>
      <c r="B28" s="17"/>
    </row>
    <row r="29" spans="1:2" ht="17.1" customHeight="1">
      <c r="A29" s="16" t="s">
        <v>10</v>
      </c>
      <c r="B29" s="28"/>
    </row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</sheetData>
  <mergeCells count="47">
    <mergeCell ref="I1:J1"/>
    <mergeCell ref="K1:L1"/>
    <mergeCell ref="M1:N1"/>
    <mergeCell ref="I2:J2"/>
    <mergeCell ref="K2:L2"/>
    <mergeCell ref="M2:N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13:A15"/>
    <mergeCell ref="K13:L13"/>
    <mergeCell ref="K14:L14"/>
    <mergeCell ref="K15:L15"/>
    <mergeCell ref="C16:G16"/>
    <mergeCell ref="H16:M16"/>
    <mergeCell ref="A19:B19"/>
    <mergeCell ref="A20:A22"/>
    <mergeCell ref="A23:B24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/>
  <pageMargins left="0.118110236220472" right="0.118110236220472" top="0.590551181102362" bottom="0.590551181102362" header="0.511811023622047" footer="0.31496062992126"/>
  <pageSetup fitToHeight="2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