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<sst xmlns="http://schemas.openxmlformats.org/spreadsheetml/2006/main" count="72" uniqueCount="71">
  <si>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</si>
  <si>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</si>
  <si>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臺中市政府警察局烏日分局治安顧慮人口數（修正表）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</si>
  <si>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</si>
  <si>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</si>
  <si>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</si>
  <si>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</si>
  <si>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</si>
  <si>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</si>
  <si>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</si>
  <si>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</si>
  <si>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</si>
  <si>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</si>
  <si>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</si>
  <si>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</si>
  <si>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</si>
  <si>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</si>
  <si>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</si>
  <si>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</si>
  <si>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</si>
  <si>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</si>
  <si>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</si>
  <si>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</si>
  <si>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填表說明：(一)本表編製1份，並依統計法規定永久保存，資料透過網際網路上傳至「臺中市公務統計行政管理系統」。修正原因：（報表有誤）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</si>
  <si>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</si>
  <si>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</si>
  <si>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</si>
  <si>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</si>
  <si>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</si>
  <si>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</si>
  <si>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</si>
  <si>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</si>
  <si>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</si>
  <si>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</si>
  <si>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</si>
  <si>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</si>
  <si>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</si>
  <si>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</si>
  <si>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</si>
  <si>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</si>
  <si>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</si>
  <si>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</si>
  <si>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</si>
  <si>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</si>
  <si>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</si>
  <si>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</si>
  <si>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</si>
  <si>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</si>
  <si>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</si>
  <si>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</si>
  <si>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</si>
  <si>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</si>
  <si>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</si>
  <si>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</si>
  <si>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</si>
  <si>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</si>
  <si>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</si>
  <si>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</si>
  <si>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</si>
  <si>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</si>
  <si>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</si>
  <si>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</si>
  <si>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</si>
  <si>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</si>
  <si>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</si>
  <si>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</si>
  <si>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</si>
  <si>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</si>
  <si>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</si>
  <si>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</si>
  <si>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110  年 4  月  14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</si>
</sst>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9"/>
      <color rgb="FF000000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10" fillId="0" borderId="0" xfId="22" applyFont="1" applyAlignment="1">
      <alignment horizontal="right" vertical="center"/>
    </xf>
    <xf numFmtId="0" fontId="10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10" fillId="0" borderId="29" xfId="22" applyFont="1" applyBorder="1" applyAlignment="1">
      <alignment horizontal="right" vertical="center"/>
    </xf>
    <xf numFmtId="0" fontId="10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2" fillId="0" borderId="35" xfId="20" applyFont="1" applyBorder="1" applyAlignment="1">
      <alignment horizontal="center" vertical="center"/>
    </xf>
    <xf numFmtId="0" fontId="13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2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70" zoomScaleNormal="70" workbookViewId="0" topLeftCell="A1">
      <selection activeCell="AB5" sqref="AB5:AB9"/>
    </sheetView>
  </sheetViews>
  <sheetFormatPr defaultColWidth="9.00390625" defaultRowHeight="15"/>
  <cols>
    <col min="1" max="1" width="15.00390625" style="0" customWidth="1"/>
    <col min="2" max="2" width="8.57421875" style="0" customWidth="1"/>
    <col min="3" max="9" width="7.140625" style="0" customWidth="1"/>
    <col min="10" max="10" width="8.8515625" style="0" customWidth="1"/>
    <col min="11" max="27" width="7.140625" style="0" customWidth="1"/>
    <col min="28" max="28" width="15.0039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3"/>
      <c r="S1" s="53"/>
      <c r="T1" s="53"/>
      <c r="U1" s="53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4"/>
      <c r="S2" s="54"/>
      <c r="T2" s="54"/>
      <c r="U2" s="54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1" t="s">
        <v>63</v>
      </c>
      <c r="Z5" s="65"/>
      <c r="AA5" s="69" t="s">
        <v>68</v>
      </c>
      <c r="AB5" s="71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2"/>
      <c r="Z6" s="66"/>
      <c r="AA6" s="63"/>
      <c r="AB6" s="72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9"/>
      <c r="Q7" s="49"/>
      <c r="R7" s="49"/>
      <c r="S7" s="49"/>
      <c r="T7" s="49"/>
      <c r="U7" s="49"/>
      <c r="V7" s="49"/>
      <c r="W7" s="58"/>
      <c r="X7" s="30" t="s">
        <v>62</v>
      </c>
      <c r="Y7" s="63" t="s">
        <v>64</v>
      </c>
      <c r="Z7" s="63" t="s">
        <v>65</v>
      </c>
      <c r="AA7" s="63"/>
      <c r="AB7" s="72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8" t="s">
        <v>50</v>
      </c>
      <c r="P8" s="50" t="s">
        <v>51</v>
      </c>
      <c r="Q8" s="47" t="s">
        <v>52</v>
      </c>
      <c r="R8" s="49"/>
      <c r="S8" s="49"/>
      <c r="T8" s="49"/>
      <c r="U8" s="49"/>
      <c r="V8" s="58"/>
      <c r="W8" s="31" t="s">
        <v>61</v>
      </c>
      <c r="X8" s="31"/>
      <c r="Y8" s="63"/>
      <c r="Z8" s="63"/>
      <c r="AA8" s="63"/>
      <c r="AB8" s="72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1"/>
      <c r="Q9" s="52" t="s">
        <v>53</v>
      </c>
      <c r="R9" s="52" t="s">
        <v>54</v>
      </c>
      <c r="S9" s="55" t="s">
        <v>36</v>
      </c>
      <c r="T9" s="52" t="s">
        <v>56</v>
      </c>
      <c r="U9" s="55" t="s">
        <v>57</v>
      </c>
      <c r="V9" s="55" t="s">
        <v>58</v>
      </c>
      <c r="W9" s="51"/>
      <c r="X9" s="32"/>
      <c r="Y9" s="64"/>
      <c r="Z9" s="64"/>
      <c r="AA9" s="64"/>
      <c r="AB9" s="73"/>
    </row>
    <row r="10" spans="1:28" ht="18.6" customHeight="1">
      <c r="A10" s="10" t="s">
        <v>5</v>
      </c>
      <c r="B10" s="22">
        <f>SUM(B11:B25)</f>
        <v>436</v>
      </c>
      <c r="C10" s="33">
        <f>SUM(C11:C25)</f>
        <v>15</v>
      </c>
      <c r="D10" s="33">
        <f>SUM(D11:D25)</f>
        <v>0</v>
      </c>
      <c r="E10" s="33">
        <f>SUM(E11:E25)</f>
        <v>0</v>
      </c>
      <c r="F10" s="33">
        <f>SUM(F11:F25)</f>
        <v>1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450</v>
      </c>
      <c r="K10" s="33">
        <f>SUM(K11:K25)</f>
        <v>28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30</v>
      </c>
      <c r="P10" s="33">
        <f>SUM(P11:P25)</f>
        <v>1</v>
      </c>
      <c r="Q10" s="33">
        <f>SUM(Q11:Q25)</f>
        <v>3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3</v>
      </c>
      <c r="V10" s="33">
        <f>SUM(V11:V25)</f>
        <v>0</v>
      </c>
      <c r="W10" s="33">
        <f>SUM(W11:W25)</f>
        <v>28</v>
      </c>
      <c r="X10" s="33">
        <f>SUM(X11:X25)</f>
        <v>0</v>
      </c>
      <c r="Y10" s="33">
        <f>SUM(Y11:Y25)</f>
        <v>15</v>
      </c>
      <c r="Z10" s="33">
        <f>SUM(Z11:Z25)</f>
        <v>15</v>
      </c>
      <c r="AA10" s="33">
        <f>SUM(AA11:AA25)</f>
        <v>0</v>
      </c>
      <c r="AB10" s="74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5"/>
    </row>
    <row r="12" spans="1:28" ht="18.6" customHeight="1">
      <c r="A12" s="11" t="s">
        <v>7</v>
      </c>
      <c r="B12" s="23">
        <v>16</v>
      </c>
      <c r="C12" s="34">
        <v>2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((((B12+C12)+D12)-E12)-F12)-G12</f>
        <v>18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0</v>
      </c>
      <c r="Y12" s="34">
        <v>0</v>
      </c>
      <c r="Z12" s="34">
        <v>0</v>
      </c>
      <c r="AA12" s="34">
        <v>0</v>
      </c>
      <c r="AB12" s="75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2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5"/>
    </row>
    <row r="14" spans="1:28" ht="18.6" customHeight="1">
      <c r="A14" s="11" t="s">
        <v>9</v>
      </c>
      <c r="B14" s="23">
        <v>2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2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5"/>
    </row>
    <row r="15" spans="1:28" ht="18.6" customHeight="1">
      <c r="A15" s="11" t="s">
        <v>10</v>
      </c>
      <c r="B15" s="23">
        <v>14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15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0</v>
      </c>
      <c r="X15" s="34">
        <v>0</v>
      </c>
      <c r="Y15" s="34">
        <v>0</v>
      </c>
      <c r="Z15" s="34">
        <v>0</v>
      </c>
      <c r="AA15" s="34">
        <v>0</v>
      </c>
      <c r="AB15" s="75"/>
    </row>
    <row r="16" spans="1:28" ht="18.6" customHeight="1">
      <c r="A16" s="11" t="s">
        <v>11</v>
      </c>
      <c r="B16" s="23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7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5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/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5"/>
    </row>
    <row r="18" spans="1:28" ht="18.4" customHeight="1">
      <c r="A18" s="11" t="s">
        <v>13</v>
      </c>
      <c r="B18" s="24">
        <v>72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f>((((B18+C18)+D18)-E18)-F18)-G18</f>
        <v>73</v>
      </c>
      <c r="K18" s="35">
        <f>SUM(L18:N18,W18:X18)</f>
        <v>13</v>
      </c>
      <c r="L18" s="35">
        <v>0</v>
      </c>
      <c r="M18" s="35">
        <v>0</v>
      </c>
      <c r="N18" s="35">
        <v>0</v>
      </c>
      <c r="O18" s="35">
        <v>12</v>
      </c>
      <c r="P18" s="35">
        <v>1</v>
      </c>
      <c r="Q18" s="35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13</v>
      </c>
      <c r="X18" s="35">
        <v>0</v>
      </c>
      <c r="Y18" s="35">
        <v>5</v>
      </c>
      <c r="Z18" s="35">
        <v>5</v>
      </c>
      <c r="AA18" s="35">
        <v>0</v>
      </c>
      <c r="AB18" s="75"/>
    </row>
    <row r="19" spans="1:28" ht="18.4" customHeight="1">
      <c r="A19" s="11" t="s">
        <v>14</v>
      </c>
      <c r="B19" s="24">
        <v>76</v>
      </c>
      <c r="C19" s="35">
        <v>3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f>((((B19+C19)+D19)-E19)-F19)-G19</f>
        <v>79</v>
      </c>
      <c r="K19" s="35">
        <f>SUM(L19:N19,W19:X19)</f>
        <v>4</v>
      </c>
      <c r="L19" s="35">
        <v>0</v>
      </c>
      <c r="M19" s="35">
        <v>0</v>
      </c>
      <c r="N19" s="35">
        <v>0</v>
      </c>
      <c r="O19" s="35">
        <v>4</v>
      </c>
      <c r="P19" s="35">
        <v>0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4</v>
      </c>
      <c r="X19" s="35">
        <v>0</v>
      </c>
      <c r="Y19" s="35">
        <v>3</v>
      </c>
      <c r="Z19" s="35">
        <v>3</v>
      </c>
      <c r="AA19" s="35">
        <v>0</v>
      </c>
      <c r="AB19" s="75"/>
    </row>
    <row r="20" spans="1:28" ht="18.4" customHeight="1">
      <c r="A20" s="11" t="s">
        <v>15</v>
      </c>
      <c r="B20" s="24">
        <v>9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35">
        <f>((((B20+C20)+D20)-E20)-F20)-G20</f>
        <v>8</v>
      </c>
      <c r="K20" s="35">
        <f>SUM(L20:N20,W20:X20)</f>
        <v>1</v>
      </c>
      <c r="L20" s="35">
        <v>0</v>
      </c>
      <c r="M20" s="35">
        <v>0</v>
      </c>
      <c r="N20" s="35">
        <v>0</v>
      </c>
      <c r="O20" s="35">
        <v>1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1</v>
      </c>
      <c r="X20" s="35">
        <v>0</v>
      </c>
      <c r="Y20" s="35">
        <v>0</v>
      </c>
      <c r="Z20" s="35">
        <v>0</v>
      </c>
      <c r="AA20" s="35">
        <v>0</v>
      </c>
      <c r="AB20" s="75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5"/>
    </row>
    <row r="22" spans="1:28" ht="18.4" customHeight="1">
      <c r="A22" s="11" t="s">
        <v>17</v>
      </c>
      <c r="B22" s="24">
        <v>10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10</v>
      </c>
      <c r="K22" s="35">
        <f>SUM(L22:N22,W22:X22)</f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2</v>
      </c>
      <c r="Z22" s="35">
        <v>2</v>
      </c>
      <c r="AA22" s="35">
        <v>0</v>
      </c>
      <c r="AB22" s="75"/>
    </row>
    <row r="23" spans="1:28" ht="18.4" customHeight="1">
      <c r="A23" s="11" t="s">
        <v>18</v>
      </c>
      <c r="B23" s="24">
        <v>210</v>
      </c>
      <c r="C23" s="35">
        <v>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f>((((B23+C23)+D23)-E23)-F23)-G23</f>
        <v>217</v>
      </c>
      <c r="K23" s="35">
        <f>SUM(L23:N23,W23:X23)</f>
        <v>10</v>
      </c>
      <c r="L23" s="35">
        <v>0</v>
      </c>
      <c r="M23" s="35">
        <v>0</v>
      </c>
      <c r="N23" s="35">
        <v>0</v>
      </c>
      <c r="O23" s="35">
        <v>13</v>
      </c>
      <c r="P23" s="35">
        <v>0</v>
      </c>
      <c r="Q23" s="35">
        <f>SUM(R23:V23)</f>
        <v>3</v>
      </c>
      <c r="R23" s="35">
        <v>0</v>
      </c>
      <c r="S23" s="35">
        <v>0</v>
      </c>
      <c r="T23" s="35">
        <v>0</v>
      </c>
      <c r="U23" s="35">
        <v>3</v>
      </c>
      <c r="V23" s="35">
        <v>0</v>
      </c>
      <c r="W23" s="35">
        <f>(O23+P23)-Q23</f>
        <v>10</v>
      </c>
      <c r="X23" s="35">
        <v>0</v>
      </c>
      <c r="Y23" s="35">
        <v>5</v>
      </c>
      <c r="Z23" s="35">
        <v>5</v>
      </c>
      <c r="AA23" s="35">
        <v>0</v>
      </c>
      <c r="AB23" s="75"/>
    </row>
    <row r="24" spans="1:28" ht="18.4" customHeight="1">
      <c r="A24" s="12" t="s">
        <v>19</v>
      </c>
      <c r="B24" s="24">
        <v>14</v>
      </c>
      <c r="C24" s="35">
        <v>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15</v>
      </c>
      <c r="K24" s="35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5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0"/>
      <c r="Y26" s="60"/>
      <c r="Z26" s="60"/>
      <c r="AA26" s="60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