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2-02-01治安顧慮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<sst xmlns="http://schemas.openxmlformats.org/spreadsheetml/2006/main" count="72" uniqueCount="71">
  <si>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</si>
  <si>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</si>
  <si>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臺中市政府警察局大甲分局治安顧慮人口數</t>
  </si>
  <si>
    <t>中華民國　110　年　3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</si>
  <si>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</si>
  <si>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</si>
  <si>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</si>
  <si>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</si>
  <si>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</si>
  <si>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</si>
  <si>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</si>
  <si>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</si>
  <si>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</si>
  <si>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</si>
  <si>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</si>
  <si>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</si>
  <si>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</si>
  <si>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</si>
  <si>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</si>
  <si>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</si>
  <si>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</si>
  <si>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</si>
  <si>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</si>
  <si>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</si>
  <si>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</si>
  <si>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</si>
  <si>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</si>
  <si>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</si>
  <si>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</si>
  <si>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</si>
  <si>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</si>
  <si>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</si>
  <si>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</si>
  <si>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</si>
  <si>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</si>
  <si>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</si>
  <si>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</si>
  <si>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</si>
  <si>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</si>
  <si>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</si>
  <si>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</si>
  <si>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</si>
  <si>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</si>
  <si>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</si>
  <si>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</si>
  <si>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</si>
  <si>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</si>
  <si>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</si>
  <si>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</si>
  <si>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</si>
  <si>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</si>
  <si>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</si>
  <si>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</si>
  <si>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</si>
  <si>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</si>
  <si>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</si>
  <si>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</si>
  <si>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</si>
  <si>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</si>
  <si>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</si>
  <si>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</si>
  <si>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</si>
  <si>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</si>
  <si>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</si>
  <si>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</si>
  <si>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</si>
  <si>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臺中市政府警察局大甲分局</t>
  </si>
  <si>
    <t>10952-02-01-3</t>
  </si>
  <si>
    <t>行方不明人數
本轄尋獲他轄</t>
  </si>
  <si>
    <t>備　　考</t>
  </si>
  <si>
    <t>中華民國 110年 4 月 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</si>
</sst>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3"/>
      <color rgb="FFFF0000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0" fontId="8" fillId="0" borderId="10" xfId="20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0" fontId="6" fillId="0" borderId="17" xfId="20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8" fillId="0" borderId="0" xfId="22" applyFont="1" applyAlignment="1">
      <alignment horizontal="right" vertical="center"/>
    </xf>
    <xf numFmtId="0" fontId="8" fillId="0" borderId="3" xfId="22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8" fillId="0" borderId="29" xfId="22" applyFont="1" applyBorder="1" applyAlignment="1">
      <alignment horizontal="right" vertical="center"/>
    </xf>
    <xf numFmtId="0" fontId="8" fillId="0" borderId="30" xfId="22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10" fillId="0" borderId="35" xfId="20" applyFont="1" applyBorder="1" applyAlignment="1">
      <alignment horizontal="center" vertical="center"/>
    </xf>
    <xf numFmtId="0" fontId="11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10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110" zoomScaleNormal="110" workbookViewId="0" topLeftCell="A1">
      <selection activeCell="I7" sqref="I7:I9"/>
    </sheetView>
  </sheetViews>
  <sheetFormatPr defaultColWidth="9.00390625" defaultRowHeight="15"/>
  <cols>
    <col min="1" max="1" width="15.140625" style="0" customWidth="1"/>
    <col min="2" max="2" width="10.8515625" style="0" customWidth="1"/>
    <col min="3" max="9" width="7.140625" style="0" customWidth="1"/>
    <col min="10" max="10" width="9.8515625" style="0" customWidth="1"/>
    <col min="11" max="28" width="7.140625" style="0" customWidth="1"/>
  </cols>
  <sheetData>
    <row r="1" spans="1:28" ht="29.1" customHeight="1">
      <c r="A1" s="4" t="s">
        <v>0</v>
      </c>
      <c r="B1" s="17" t="s">
        <v>27</v>
      </c>
      <c r="C1" s="26"/>
      <c r="D1" s="26"/>
      <c r="E1" s="26"/>
      <c r="F1" s="26"/>
      <c r="G1" s="26"/>
      <c r="H1" s="26"/>
      <c r="I1" s="26"/>
      <c r="J1" s="40"/>
      <c r="K1" s="40"/>
      <c r="L1" s="45"/>
      <c r="M1" s="45"/>
      <c r="N1" s="45"/>
      <c r="O1" s="45"/>
      <c r="P1" s="45"/>
      <c r="Q1" s="45"/>
      <c r="R1" s="51"/>
      <c r="S1" s="51"/>
      <c r="T1" s="51"/>
      <c r="U1" s="51"/>
      <c r="V1" s="54"/>
      <c r="W1" s="57" t="s">
        <v>59</v>
      </c>
      <c r="X1" s="57"/>
      <c r="Y1" s="57"/>
      <c r="Z1" s="57"/>
      <c r="AA1" s="65" t="s">
        <v>66</v>
      </c>
      <c r="AB1" s="68"/>
    </row>
    <row r="2" spans="1:28" ht="24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46"/>
      <c r="M2" s="46"/>
      <c r="N2" s="46"/>
      <c r="O2" s="45"/>
      <c r="P2" s="45"/>
      <c r="Q2" s="45"/>
      <c r="R2" s="52"/>
      <c r="S2" s="52"/>
      <c r="T2" s="52"/>
      <c r="U2" s="52"/>
      <c r="V2" s="55"/>
      <c r="W2" s="57" t="s">
        <v>60</v>
      </c>
      <c r="X2" s="57"/>
      <c r="Y2" s="57"/>
      <c r="Z2" s="57"/>
      <c r="AA2" s="66" t="s">
        <v>67</v>
      </c>
      <c r="AB2" s="66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28</v>
      </c>
      <c r="C5" s="28" t="s">
        <v>29</v>
      </c>
      <c r="D5" s="10"/>
      <c r="E5" s="10"/>
      <c r="F5" s="10"/>
      <c r="G5" s="10"/>
      <c r="H5" s="10"/>
      <c r="I5" s="10"/>
      <c r="J5" s="42" t="s">
        <v>41</v>
      </c>
      <c r="K5" s="43" t="s">
        <v>44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59" t="s">
        <v>63</v>
      </c>
      <c r="Z5" s="63"/>
      <c r="AA5" s="67" t="s">
        <v>68</v>
      </c>
      <c r="AB5" s="69" t="s">
        <v>69</v>
      </c>
    </row>
    <row r="6" spans="1:28" ht="20.1" customHeight="1">
      <c r="A6" s="8"/>
      <c r="B6" s="20"/>
      <c r="C6" s="29" t="s">
        <v>30</v>
      </c>
      <c r="D6" s="37"/>
      <c r="E6" s="38" t="s">
        <v>34</v>
      </c>
      <c r="F6" s="38"/>
      <c r="G6" s="38"/>
      <c r="H6" s="38" t="s">
        <v>38</v>
      </c>
      <c r="I6" s="38"/>
      <c r="J6" s="31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0"/>
      <c r="Z6" s="64"/>
      <c r="AA6" s="61"/>
      <c r="AB6" s="70"/>
    </row>
    <row r="7" spans="1:28" ht="30" customHeight="1">
      <c r="A7" s="8"/>
      <c r="B7" s="20"/>
      <c r="C7" s="30" t="s">
        <v>31</v>
      </c>
      <c r="D7" s="30" t="s">
        <v>33</v>
      </c>
      <c r="E7" s="30" t="s">
        <v>35</v>
      </c>
      <c r="F7" s="30" t="s">
        <v>36</v>
      </c>
      <c r="G7" s="30" t="s">
        <v>37</v>
      </c>
      <c r="H7" s="30" t="s">
        <v>39</v>
      </c>
      <c r="I7" s="30" t="s">
        <v>40</v>
      </c>
      <c r="J7" s="31"/>
      <c r="K7" s="30" t="s">
        <v>45</v>
      </c>
      <c r="L7" s="30" t="s">
        <v>46</v>
      </c>
      <c r="M7" s="30" t="s">
        <v>47</v>
      </c>
      <c r="N7" s="30" t="s">
        <v>48</v>
      </c>
      <c r="O7" s="47" t="s">
        <v>49</v>
      </c>
      <c r="P7" s="48"/>
      <c r="Q7" s="48"/>
      <c r="R7" s="48"/>
      <c r="S7" s="48"/>
      <c r="T7" s="48"/>
      <c r="U7" s="48"/>
      <c r="V7" s="48"/>
      <c r="W7" s="56"/>
      <c r="X7" s="30" t="s">
        <v>62</v>
      </c>
      <c r="Y7" s="61" t="s">
        <v>64</v>
      </c>
      <c r="Z7" s="61" t="s">
        <v>65</v>
      </c>
      <c r="AA7" s="61"/>
      <c r="AB7" s="70"/>
    </row>
    <row r="8" spans="1:28" ht="29.25" customHeight="1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0" t="s">
        <v>50</v>
      </c>
      <c r="P8" s="31" t="s">
        <v>51</v>
      </c>
      <c r="Q8" s="47" t="s">
        <v>52</v>
      </c>
      <c r="R8" s="48"/>
      <c r="S8" s="48"/>
      <c r="T8" s="48"/>
      <c r="U8" s="48"/>
      <c r="V8" s="56"/>
      <c r="W8" s="31" t="s">
        <v>61</v>
      </c>
      <c r="X8" s="31"/>
      <c r="Y8" s="61"/>
      <c r="Z8" s="61"/>
      <c r="AA8" s="61"/>
      <c r="AB8" s="70"/>
    </row>
    <row r="9" spans="1:28" ht="69.95" customHeight="1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49"/>
      <c r="Q9" s="50" t="s">
        <v>53</v>
      </c>
      <c r="R9" s="50" t="s">
        <v>54</v>
      </c>
      <c r="S9" s="53" t="s">
        <v>36</v>
      </c>
      <c r="T9" s="50" t="s">
        <v>56</v>
      </c>
      <c r="U9" s="53" t="s">
        <v>57</v>
      </c>
      <c r="V9" s="53" t="s">
        <v>58</v>
      </c>
      <c r="W9" s="49"/>
      <c r="X9" s="32"/>
      <c r="Y9" s="62"/>
      <c r="Z9" s="62"/>
      <c r="AA9" s="62"/>
      <c r="AB9" s="71"/>
    </row>
    <row r="10" spans="1:28" ht="18.6" customHeight="1">
      <c r="A10" s="10" t="s">
        <v>5</v>
      </c>
      <c r="B10" s="22">
        <f>SUM(B11:B25)</f>
        <v>433</v>
      </c>
      <c r="C10" s="33">
        <f>SUM(C11:C25)</f>
        <v>7</v>
      </c>
      <c r="D10" s="33">
        <f>SUM(D11:D25)</f>
        <v>0</v>
      </c>
      <c r="E10" s="33">
        <f>SUM(E11:E25)</f>
        <v>1</v>
      </c>
      <c r="F10" s="33">
        <f>SUM(F11:F25)</f>
        <v>24</v>
      </c>
      <c r="G10" s="33">
        <f>SUM(G11:G25)</f>
        <v>0</v>
      </c>
      <c r="H10" s="33">
        <f>SUM(H11:H25)</f>
        <v>0</v>
      </c>
      <c r="I10" s="33">
        <f>SUM(I11:I25)</f>
        <v>0</v>
      </c>
      <c r="J10" s="33">
        <f>SUM(J11:J25)</f>
        <v>415</v>
      </c>
      <c r="K10" s="33">
        <f>SUM(K11:K25)</f>
        <v>50</v>
      </c>
      <c r="L10" s="33">
        <f>SUM(L11:L25)</f>
        <v>16</v>
      </c>
      <c r="M10" s="33">
        <f>SUM(M11:M25)</f>
        <v>0</v>
      </c>
      <c r="N10" s="33">
        <f>SUM(N11:N25)</f>
        <v>0</v>
      </c>
      <c r="O10" s="33">
        <f>SUM(O11:O25)</f>
        <v>20</v>
      </c>
      <c r="P10" s="33">
        <f>SUM(P11:P25)</f>
        <v>1</v>
      </c>
      <c r="Q10" s="33">
        <f>SUM(Q11:Q25)</f>
        <v>2</v>
      </c>
      <c r="R10" s="33">
        <f>SUM(R11:R25)</f>
        <v>0</v>
      </c>
      <c r="S10" s="33">
        <f>SUM(S11:S25)</f>
        <v>0</v>
      </c>
      <c r="T10" s="33">
        <f>SUM(T11:T25)</f>
        <v>1</v>
      </c>
      <c r="U10" s="33">
        <f>SUM(U11:U25)</f>
        <v>0</v>
      </c>
      <c r="V10" s="33">
        <f>SUM(V11:V25)</f>
        <v>1</v>
      </c>
      <c r="W10" s="33">
        <f>SUM(W11:W25)</f>
        <v>19</v>
      </c>
      <c r="X10" s="33">
        <f>SUM(X11:X25)</f>
        <v>15</v>
      </c>
      <c r="Y10" s="33">
        <f>SUM(Y11:Y25)</f>
        <v>0</v>
      </c>
      <c r="Z10" s="33">
        <f>SUM(Z11:Z25)</f>
        <v>0</v>
      </c>
      <c r="AA10" s="33">
        <f>SUM(AA11:AA25)</f>
        <v>0</v>
      </c>
      <c r="AB10" s="72"/>
    </row>
    <row r="11" spans="1:28" ht="18.6" customHeight="1">
      <c r="A11" s="11" t="s">
        <v>6</v>
      </c>
      <c r="B11" s="23">
        <v>5</v>
      </c>
      <c r="C11" s="34">
        <v>0</v>
      </c>
      <c r="D11" s="34">
        <v>0</v>
      </c>
      <c r="E11" s="34">
        <v>0</v>
      </c>
      <c r="F11" s="34">
        <v>1</v>
      </c>
      <c r="G11" s="34">
        <v>0</v>
      </c>
      <c r="H11" s="34">
        <v>0</v>
      </c>
      <c r="I11" s="34">
        <v>0</v>
      </c>
      <c r="J11" s="34">
        <f>((((B11+C11)+D11)-E11)-F11)-G11</f>
        <v>4</v>
      </c>
      <c r="K11" s="34">
        <f>SUM(L11:N11,W11:X11)</f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f>SUM(R11:V11)</f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f>(O11+P11)-Q11</f>
        <v>0</v>
      </c>
      <c r="X11" s="34">
        <v>0</v>
      </c>
      <c r="Y11" s="34">
        <v>0</v>
      </c>
      <c r="Z11" s="34">
        <v>0</v>
      </c>
      <c r="AA11" s="34">
        <v>0</v>
      </c>
      <c r="AB11" s="73"/>
    </row>
    <row r="12" spans="1:28" ht="18.6" customHeight="1">
      <c r="A12" s="11" t="s">
        <v>7</v>
      </c>
      <c r="B12" s="23">
        <v>13</v>
      </c>
      <c r="C12" s="34">
        <v>0</v>
      </c>
      <c r="D12" s="34">
        <v>0</v>
      </c>
      <c r="E12" s="34">
        <v>0</v>
      </c>
      <c r="F12" s="34">
        <v>1</v>
      </c>
      <c r="G12" s="34">
        <v>0</v>
      </c>
      <c r="H12" s="34">
        <v>0</v>
      </c>
      <c r="I12" s="34">
        <v>0</v>
      </c>
      <c r="J12" s="34">
        <f>((((B12+C12)+D12)-E12)-F12)-G12</f>
        <v>12</v>
      </c>
      <c r="K12" s="34">
        <f>SUM(L12:N12,W12:X12)</f>
        <v>2</v>
      </c>
      <c r="L12" s="34">
        <v>1</v>
      </c>
      <c r="M12" s="34">
        <v>0</v>
      </c>
      <c r="N12" s="34">
        <v>0</v>
      </c>
      <c r="O12" s="34">
        <v>0</v>
      </c>
      <c r="P12" s="34">
        <v>0</v>
      </c>
      <c r="Q12" s="34">
        <f>SUM(R12:V12)</f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f>(O12+P12)-Q12</f>
        <v>0</v>
      </c>
      <c r="X12" s="34">
        <v>1</v>
      </c>
      <c r="Y12" s="34">
        <v>0</v>
      </c>
      <c r="Z12" s="34">
        <v>0</v>
      </c>
      <c r="AA12" s="34">
        <v>0</v>
      </c>
      <c r="AB12" s="73"/>
    </row>
    <row r="13" spans="1:28" ht="18.6" customHeight="1">
      <c r="A13" s="11" t="s">
        <v>8</v>
      </c>
      <c r="B13" s="23">
        <v>2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f>((((B13+C13)+D13)-E13)-F13)-G13</f>
        <v>2</v>
      </c>
      <c r="K13" s="34">
        <f>SUM(L13:N13,W13:X13)</f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f>SUM(R13:V13)</f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f>(O13+P13)-Q13</f>
        <v>0</v>
      </c>
      <c r="X13" s="34">
        <v>0</v>
      </c>
      <c r="Y13" s="34">
        <v>0</v>
      </c>
      <c r="Z13" s="34">
        <v>0</v>
      </c>
      <c r="AA13" s="34">
        <v>0</v>
      </c>
      <c r="AB13" s="73"/>
    </row>
    <row r="14" spans="1:28" ht="18.6" customHeight="1">
      <c r="A14" s="11" t="s">
        <v>9</v>
      </c>
      <c r="B14" s="23">
        <v>4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f>((((B14+C14)+D14)-E14)-F14)-G14</f>
        <v>4</v>
      </c>
      <c r="K14" s="34">
        <f>SUM(L14:N14,W14:X14)</f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f>SUM(R14:V14)</f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f>(O14+P14)-Q14</f>
        <v>0</v>
      </c>
      <c r="X14" s="34">
        <v>0</v>
      </c>
      <c r="Y14" s="34">
        <v>0</v>
      </c>
      <c r="Z14" s="34">
        <v>0</v>
      </c>
      <c r="AA14" s="34">
        <v>0</v>
      </c>
      <c r="AB14" s="73"/>
    </row>
    <row r="15" spans="1:28" ht="18.6" customHeight="1">
      <c r="A15" s="11" t="s">
        <v>10</v>
      </c>
      <c r="B15" s="23">
        <v>19</v>
      </c>
      <c r="C15" s="34">
        <v>1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f>((((B15+C15)+D15)-E15)-F15)-G15</f>
        <v>20</v>
      </c>
      <c r="K15" s="34">
        <f>SUM(L15:N15,W15:X15)</f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f>SUM(R15:V15)</f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f>(O15+P15)-Q15</f>
        <v>0</v>
      </c>
      <c r="X15" s="34">
        <v>0</v>
      </c>
      <c r="Y15" s="34">
        <v>0</v>
      </c>
      <c r="Z15" s="34">
        <v>0</v>
      </c>
      <c r="AA15" s="34">
        <v>0</v>
      </c>
      <c r="AB15" s="73"/>
    </row>
    <row r="16" spans="1:28" ht="18.6" customHeight="1">
      <c r="A16" s="11" t="s">
        <v>11</v>
      </c>
      <c r="B16" s="23">
        <v>4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f>((((B16+C16)+D16)-E16)-F16)-G16</f>
        <v>4</v>
      </c>
      <c r="K16" s="34">
        <f>SUM(L16:N16,W16:X16)</f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f>SUM(R16:V16)</f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f>(O16+P16)-Q16</f>
        <v>0</v>
      </c>
      <c r="X16" s="34">
        <v>0</v>
      </c>
      <c r="Y16" s="34">
        <v>0</v>
      </c>
      <c r="Z16" s="34">
        <v>0</v>
      </c>
      <c r="AA16" s="34">
        <v>0</v>
      </c>
      <c r="AB16" s="73"/>
    </row>
    <row r="17" spans="1:28" ht="18.6" customHeight="1">
      <c r="A17" s="11" t="s">
        <v>12</v>
      </c>
      <c r="B17" s="2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f>((((B17+C17)+D17)-E17)-F17)-G17</f>
        <v>0</v>
      </c>
      <c r="K17" s="34">
        <f>SUM(L17:N17,W17:X17)</f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f>SUM(R17:V17)</f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f>(O17+P17)-Q17</f>
        <v>0</v>
      </c>
      <c r="X17" s="34">
        <v>0</v>
      </c>
      <c r="Y17" s="34">
        <v>0</v>
      </c>
      <c r="Z17" s="34">
        <v>0</v>
      </c>
      <c r="AA17" s="34">
        <v>0</v>
      </c>
      <c r="AB17" s="73"/>
    </row>
    <row r="18" spans="1:28" ht="18.4" customHeight="1">
      <c r="A18" s="11" t="s">
        <v>13</v>
      </c>
      <c r="B18" s="24">
        <v>60</v>
      </c>
      <c r="C18" s="35">
        <v>0</v>
      </c>
      <c r="D18" s="35">
        <v>0</v>
      </c>
      <c r="E18" s="35">
        <v>0</v>
      </c>
      <c r="F18" s="35">
        <v>5</v>
      </c>
      <c r="G18" s="35">
        <v>0</v>
      </c>
      <c r="H18" s="35">
        <v>0</v>
      </c>
      <c r="I18" s="35">
        <v>0</v>
      </c>
      <c r="J18" s="35">
        <f>((((B18+C18)+D18)-E18)-F18)-G18</f>
        <v>55</v>
      </c>
      <c r="K18" s="35">
        <f>SUM(L18:N18,W18:X18)</f>
        <v>10</v>
      </c>
      <c r="L18" s="35">
        <v>2</v>
      </c>
      <c r="M18" s="35">
        <v>0</v>
      </c>
      <c r="N18" s="35">
        <v>0</v>
      </c>
      <c r="O18" s="35">
        <v>6</v>
      </c>
      <c r="P18" s="35">
        <v>0</v>
      </c>
      <c r="Q18" s="35">
        <f>SUM(R18:V18)</f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f>(O18+P18)-Q18</f>
        <v>6</v>
      </c>
      <c r="X18" s="35">
        <v>2</v>
      </c>
      <c r="Y18" s="35">
        <v>0</v>
      </c>
      <c r="Z18" s="35">
        <v>0</v>
      </c>
      <c r="AA18" s="35">
        <v>0</v>
      </c>
      <c r="AB18" s="73"/>
    </row>
    <row r="19" spans="1:28" ht="18.4" customHeight="1">
      <c r="A19" s="11" t="s">
        <v>14</v>
      </c>
      <c r="B19" s="24">
        <v>63</v>
      </c>
      <c r="C19" s="35">
        <v>1</v>
      </c>
      <c r="D19" s="35">
        <v>0</v>
      </c>
      <c r="E19" s="35">
        <v>0</v>
      </c>
      <c r="F19" s="35">
        <v>6</v>
      </c>
      <c r="G19" s="35">
        <v>0</v>
      </c>
      <c r="H19" s="35">
        <v>0</v>
      </c>
      <c r="I19" s="35">
        <v>0</v>
      </c>
      <c r="J19" s="35">
        <f>((((B19+C19)+D19)-E19)-F19)-G19</f>
        <v>58</v>
      </c>
      <c r="K19" s="35">
        <f>SUM(L19:N19,W19:X19)</f>
        <v>6</v>
      </c>
      <c r="L19" s="35">
        <v>1</v>
      </c>
      <c r="M19" s="35">
        <v>0</v>
      </c>
      <c r="N19" s="35">
        <v>0</v>
      </c>
      <c r="O19" s="35">
        <v>3</v>
      </c>
      <c r="P19" s="35">
        <v>0</v>
      </c>
      <c r="Q19" s="35">
        <f>SUM(R19:V19)</f>
        <v>1</v>
      </c>
      <c r="R19" s="35">
        <v>0</v>
      </c>
      <c r="S19" s="35">
        <v>0</v>
      </c>
      <c r="T19" s="35">
        <v>0</v>
      </c>
      <c r="U19" s="35">
        <v>0</v>
      </c>
      <c r="V19" s="35">
        <v>1</v>
      </c>
      <c r="W19" s="35">
        <f>(O19+P19)-Q19</f>
        <v>2</v>
      </c>
      <c r="X19" s="35">
        <v>3</v>
      </c>
      <c r="Y19" s="35">
        <v>0</v>
      </c>
      <c r="Z19" s="35">
        <v>0</v>
      </c>
      <c r="AA19" s="35">
        <v>0</v>
      </c>
      <c r="AB19" s="73"/>
    </row>
    <row r="20" spans="1:28" ht="18.4" customHeight="1">
      <c r="A20" s="11" t="s">
        <v>15</v>
      </c>
      <c r="B20" s="24">
        <v>3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0</v>
      </c>
      <c r="I20" s="35">
        <v>0</v>
      </c>
      <c r="J20" s="35">
        <f>((((B20+C20)+D20)-E20)-F20)-G20</f>
        <v>2</v>
      </c>
      <c r="K20" s="35">
        <f>SUM(L20:N20,W20:X20)</f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f>SUM(R20:V20)</f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f>(O20+P20)-Q20</f>
        <v>0</v>
      </c>
      <c r="X20" s="35">
        <v>0</v>
      </c>
      <c r="Y20" s="35">
        <v>0</v>
      </c>
      <c r="Z20" s="35">
        <v>0</v>
      </c>
      <c r="AA20" s="35">
        <v>0</v>
      </c>
      <c r="AB20" s="73"/>
    </row>
    <row r="21" spans="1:28" ht="18.4" customHeight="1">
      <c r="A21" s="11" t="s">
        <v>16</v>
      </c>
      <c r="B21" s="24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f>((((B21+C21)+D21)-E21)-F21)-G21</f>
        <v>0</v>
      </c>
      <c r="K21" s="35">
        <f>SUM(L21:N21,W21:X21)</f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f>SUM(R21:V21)</f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f>(O21+P21)-Q21</f>
        <v>0</v>
      </c>
      <c r="X21" s="35">
        <v>0</v>
      </c>
      <c r="Y21" s="35">
        <v>0</v>
      </c>
      <c r="Z21" s="35">
        <v>0</v>
      </c>
      <c r="AA21" s="35">
        <v>0</v>
      </c>
      <c r="AB21" s="73"/>
    </row>
    <row r="22" spans="1:28" ht="18.4" customHeight="1">
      <c r="A22" s="11" t="s">
        <v>17</v>
      </c>
      <c r="B22" s="24">
        <v>4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f>((((B22+C22)+D22)-E22)-F22)-G22</f>
        <v>4</v>
      </c>
      <c r="K22" s="35">
        <f>SUM(L22:N22,W22:X22)</f>
        <v>6</v>
      </c>
      <c r="L22" s="35">
        <v>6</v>
      </c>
      <c r="M22" s="35">
        <v>0</v>
      </c>
      <c r="N22" s="35">
        <v>0</v>
      </c>
      <c r="O22" s="35">
        <v>0</v>
      </c>
      <c r="P22" s="35">
        <v>0</v>
      </c>
      <c r="Q22" s="35">
        <f>SUM(R22:V22)</f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f>(O22+P22)-Q22</f>
        <v>0</v>
      </c>
      <c r="X22" s="35">
        <v>0</v>
      </c>
      <c r="Y22" s="35">
        <v>0</v>
      </c>
      <c r="Z22" s="35">
        <v>0</v>
      </c>
      <c r="AA22" s="35">
        <v>0</v>
      </c>
      <c r="AB22" s="73"/>
    </row>
    <row r="23" spans="1:28" ht="18.4" customHeight="1">
      <c r="A23" s="11" t="s">
        <v>18</v>
      </c>
      <c r="B23" s="24">
        <v>244</v>
      </c>
      <c r="C23" s="35">
        <v>5</v>
      </c>
      <c r="D23" s="35">
        <v>0</v>
      </c>
      <c r="E23" s="35">
        <v>0</v>
      </c>
      <c r="F23" s="35">
        <v>10</v>
      </c>
      <c r="G23" s="35">
        <v>0</v>
      </c>
      <c r="H23" s="35">
        <v>0</v>
      </c>
      <c r="I23" s="35">
        <v>0</v>
      </c>
      <c r="J23" s="35">
        <f>((((B23+C23)+D23)-E23)-F23)-G23</f>
        <v>239</v>
      </c>
      <c r="K23" s="35">
        <f>SUM(L23:N23,W23:X23)</f>
        <v>23</v>
      </c>
      <c r="L23" s="35">
        <v>3</v>
      </c>
      <c r="M23" s="35">
        <v>0</v>
      </c>
      <c r="N23" s="35">
        <v>0</v>
      </c>
      <c r="O23" s="35">
        <v>11</v>
      </c>
      <c r="P23" s="35">
        <v>1</v>
      </c>
      <c r="Q23" s="35">
        <f>SUM(R23:V23)</f>
        <v>1</v>
      </c>
      <c r="R23" s="35">
        <v>0</v>
      </c>
      <c r="S23" s="35">
        <v>0</v>
      </c>
      <c r="T23" s="35">
        <v>1</v>
      </c>
      <c r="U23" s="35">
        <v>0</v>
      </c>
      <c r="V23" s="35">
        <v>0</v>
      </c>
      <c r="W23" s="35">
        <f>(O23+P23)-Q23</f>
        <v>11</v>
      </c>
      <c r="X23" s="35">
        <v>9</v>
      </c>
      <c r="Y23" s="35">
        <v>0</v>
      </c>
      <c r="Z23" s="35">
        <v>0</v>
      </c>
      <c r="AA23" s="35">
        <v>0</v>
      </c>
      <c r="AB23" s="73"/>
    </row>
    <row r="24" spans="1:28" ht="18.4" customHeight="1">
      <c r="A24" s="12" t="s">
        <v>19</v>
      </c>
      <c r="B24" s="24">
        <v>12</v>
      </c>
      <c r="C24" s="35">
        <v>0</v>
      </c>
      <c r="D24" s="35">
        <v>0</v>
      </c>
      <c r="E24" s="35">
        <v>1</v>
      </c>
      <c r="F24" s="35">
        <v>0</v>
      </c>
      <c r="G24" s="35">
        <v>0</v>
      </c>
      <c r="H24" s="35">
        <v>0</v>
      </c>
      <c r="I24" s="35">
        <v>0</v>
      </c>
      <c r="J24" s="35">
        <f>((((B24+C24)+D24)-E24)-F24)-G24</f>
        <v>11</v>
      </c>
      <c r="K24" s="35">
        <f>SUM(L24:N24,W24:X24)</f>
        <v>3</v>
      </c>
      <c r="L24" s="35">
        <v>3</v>
      </c>
      <c r="M24" s="35">
        <v>0</v>
      </c>
      <c r="N24" s="35">
        <v>0</v>
      </c>
      <c r="O24" s="35">
        <v>0</v>
      </c>
      <c r="P24" s="35">
        <v>0</v>
      </c>
      <c r="Q24" s="35">
        <f>SUM(R24:V24)</f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f>(O24+P24)-Q24</f>
        <v>0</v>
      </c>
      <c r="X24" s="35">
        <v>0</v>
      </c>
      <c r="Y24" s="35">
        <v>0</v>
      </c>
      <c r="Z24" s="35">
        <v>0</v>
      </c>
      <c r="AA24" s="35">
        <v>0</v>
      </c>
      <c r="AB24" s="73"/>
    </row>
    <row r="25" spans="1:28" ht="18.4" customHeight="1">
      <c r="A25" s="13" t="s">
        <v>20</v>
      </c>
      <c r="B25" s="2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f>((((B25+C25)+D25)-E25)-F25)-G25</f>
        <v>0</v>
      </c>
      <c r="K25" s="36">
        <f>SUM(L25:N25,W25:X25)</f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f>SUM(R25:V25)</f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f>(O25+P25)-Q25</f>
        <v>0</v>
      </c>
      <c r="X25" s="36">
        <v>0</v>
      </c>
      <c r="Y25" s="36">
        <v>0</v>
      </c>
      <c r="Z25" s="36">
        <v>0</v>
      </c>
      <c r="AA25" s="36">
        <v>0</v>
      </c>
      <c r="AB25" s="74"/>
    </row>
    <row r="26" spans="1:27" ht="15">
      <c r="A26" s="14" t="s">
        <v>21</v>
      </c>
      <c r="B26" s="14"/>
      <c r="C26" s="14" t="s">
        <v>32</v>
      </c>
      <c r="D26" s="14"/>
      <c r="E26" s="39"/>
      <c r="F26" s="14"/>
      <c r="G26" s="14"/>
      <c r="H26" s="14"/>
      <c r="I26" s="39"/>
      <c r="J26" s="14" t="s">
        <v>42</v>
      </c>
      <c r="K26" s="14"/>
      <c r="L26" s="14"/>
      <c r="M26" s="14"/>
      <c r="N26" s="39"/>
      <c r="O26" s="14"/>
      <c r="P26" s="14"/>
      <c r="Q26" s="39"/>
      <c r="R26" s="14" t="s">
        <v>55</v>
      </c>
      <c r="S26" s="14"/>
      <c r="T26" s="14"/>
      <c r="U26" s="14"/>
      <c r="V26" s="14"/>
      <c r="W26" s="14"/>
      <c r="X26" s="58"/>
      <c r="Y26" s="58"/>
      <c r="Z26" s="58"/>
      <c r="AA26" s="58"/>
    </row>
    <row r="27" spans="1:13" ht="15">
      <c r="A27" s="14"/>
      <c r="B27" s="14"/>
      <c r="C27" s="14"/>
      <c r="D27" s="14"/>
      <c r="E27" s="39"/>
      <c r="F27" s="14"/>
      <c r="G27" s="14"/>
      <c r="H27" s="14"/>
      <c r="I27" s="39"/>
      <c r="J27" s="14" t="s">
        <v>43</v>
      </c>
      <c r="K27" s="14"/>
      <c r="L27" s="14"/>
      <c r="M27" s="14"/>
    </row>
    <row r="28" ht="15">
      <c r="AB28" s="75" t="s">
        <v>70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spans="1:28" ht="4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ht="15">
      <c r="A35" s="15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