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2-02-01治安顧慮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<sst xmlns="http://schemas.openxmlformats.org/spreadsheetml/2006/main" count="72" uniqueCount="71">
  <si>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</si>
  <si>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</si>
  <si>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臺中市政府警察局大甲分局治安顧慮人口數</t>
  </si>
  <si>
    <t>中華民國　110　年　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</si>
  <si>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</si>
  <si>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</si>
  <si>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</si>
  <si>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</si>
  <si>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</si>
  <si>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</si>
  <si>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</si>
  <si>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</si>
  <si>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</si>
  <si>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</si>
  <si>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</si>
  <si>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</si>
  <si>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</si>
  <si>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</si>
  <si>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</si>
  <si>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</si>
  <si>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</si>
  <si>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</si>
  <si>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</si>
  <si>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</si>
  <si>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</si>
  <si>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</si>
  <si>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</si>
  <si>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</si>
  <si>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</si>
  <si>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</si>
  <si>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</si>
  <si>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</si>
  <si>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</si>
  <si>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</si>
  <si>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</si>
  <si>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</si>
  <si>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</si>
  <si>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</si>
  <si>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</si>
  <si>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</si>
  <si>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</si>
  <si>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</si>
  <si>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</si>
  <si>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</si>
  <si>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</si>
  <si>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</si>
  <si>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</si>
  <si>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</si>
  <si>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</si>
  <si>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</si>
  <si>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</si>
  <si>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</si>
  <si>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</si>
  <si>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</si>
  <si>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</si>
  <si>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</si>
  <si>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</si>
  <si>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</si>
  <si>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</si>
  <si>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</si>
  <si>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</si>
  <si>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</si>
  <si>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</si>
  <si>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</si>
  <si>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</si>
  <si>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</si>
  <si>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臺中市政府警察局大甲分局</t>
  </si>
  <si>
    <t>10952-02-01-3</t>
  </si>
  <si>
    <t>行方不明人數
本轄尋獲他轄</t>
  </si>
  <si>
    <t>備　　考</t>
  </si>
  <si>
    <t>中華民國 110年 10月 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</si>
</sst>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0" fontId="8" fillId="0" borderId="10" xfId="20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0" fontId="6" fillId="0" borderId="17" xfId="20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10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0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0" zoomScaleNormal="80" workbookViewId="0" topLeftCell="A17">
      <selection activeCell="O29" sqref="O29"/>
    </sheetView>
  </sheetViews>
  <sheetFormatPr defaultColWidth="9.00390625" defaultRowHeight="15"/>
  <cols>
    <col min="1" max="1" width="15.140625" style="0" customWidth="1"/>
    <col min="2" max="2" width="8.28125" style="0" customWidth="1"/>
    <col min="3" max="9" width="7.140625" style="0" customWidth="1"/>
    <col min="10" max="10" width="8.42187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40"/>
      <c r="K1" s="40"/>
      <c r="L1" s="45"/>
      <c r="M1" s="45"/>
      <c r="N1" s="45"/>
      <c r="O1" s="45"/>
      <c r="P1" s="45"/>
      <c r="Q1" s="45"/>
      <c r="R1" s="51"/>
      <c r="S1" s="51"/>
      <c r="T1" s="51"/>
      <c r="U1" s="51"/>
      <c r="V1" s="54"/>
      <c r="W1" s="57" t="s">
        <v>59</v>
      </c>
      <c r="X1" s="57"/>
      <c r="Y1" s="57"/>
      <c r="Z1" s="57"/>
      <c r="AA1" s="65" t="s">
        <v>66</v>
      </c>
      <c r="AB1" s="68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6"/>
      <c r="M2" s="46"/>
      <c r="N2" s="46"/>
      <c r="O2" s="45"/>
      <c r="P2" s="45"/>
      <c r="Q2" s="45"/>
      <c r="R2" s="52"/>
      <c r="S2" s="52"/>
      <c r="T2" s="52"/>
      <c r="U2" s="52"/>
      <c r="V2" s="55"/>
      <c r="W2" s="57" t="s">
        <v>60</v>
      </c>
      <c r="X2" s="57"/>
      <c r="Y2" s="57"/>
      <c r="Z2" s="57"/>
      <c r="AA2" s="66" t="s">
        <v>67</v>
      </c>
      <c r="AB2" s="6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2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59" t="s">
        <v>63</v>
      </c>
      <c r="Z5" s="63"/>
      <c r="AA5" s="67" t="s">
        <v>68</v>
      </c>
      <c r="AB5" s="69" t="s">
        <v>69</v>
      </c>
    </row>
    <row r="6" spans="1:28" ht="20.1" customHeight="1">
      <c r="A6" s="8"/>
      <c r="B6" s="20"/>
      <c r="C6" s="29" t="s">
        <v>30</v>
      </c>
      <c r="D6" s="37"/>
      <c r="E6" s="38" t="s">
        <v>34</v>
      </c>
      <c r="F6" s="38"/>
      <c r="G6" s="38"/>
      <c r="H6" s="38" t="s">
        <v>38</v>
      </c>
      <c r="I6" s="38"/>
      <c r="J6" s="3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0"/>
      <c r="Z6" s="64"/>
      <c r="AA6" s="61"/>
      <c r="AB6" s="70"/>
    </row>
    <row r="7" spans="1:28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31"/>
      <c r="K7" s="30" t="s">
        <v>45</v>
      </c>
      <c r="L7" s="30" t="s">
        <v>46</v>
      </c>
      <c r="M7" s="30" t="s">
        <v>47</v>
      </c>
      <c r="N7" s="30" t="s">
        <v>48</v>
      </c>
      <c r="O7" s="47" t="s">
        <v>49</v>
      </c>
      <c r="P7" s="48"/>
      <c r="Q7" s="48"/>
      <c r="R7" s="48"/>
      <c r="S7" s="48"/>
      <c r="T7" s="48"/>
      <c r="U7" s="48"/>
      <c r="V7" s="48"/>
      <c r="W7" s="56"/>
      <c r="X7" s="30" t="s">
        <v>62</v>
      </c>
      <c r="Y7" s="61" t="s">
        <v>64</v>
      </c>
      <c r="Z7" s="61" t="s">
        <v>65</v>
      </c>
      <c r="AA7" s="61"/>
      <c r="AB7" s="70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0" t="s">
        <v>50</v>
      </c>
      <c r="P8" s="31" t="s">
        <v>51</v>
      </c>
      <c r="Q8" s="47" t="s">
        <v>52</v>
      </c>
      <c r="R8" s="48"/>
      <c r="S8" s="48"/>
      <c r="T8" s="48"/>
      <c r="U8" s="48"/>
      <c r="V8" s="56"/>
      <c r="W8" s="31" t="s">
        <v>61</v>
      </c>
      <c r="X8" s="31"/>
      <c r="Y8" s="61"/>
      <c r="Z8" s="61"/>
      <c r="AA8" s="61"/>
      <c r="AB8" s="70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49"/>
      <c r="Q9" s="50" t="s">
        <v>53</v>
      </c>
      <c r="R9" s="50" t="s">
        <v>54</v>
      </c>
      <c r="S9" s="53" t="s">
        <v>36</v>
      </c>
      <c r="T9" s="50" t="s">
        <v>56</v>
      </c>
      <c r="U9" s="53" t="s">
        <v>57</v>
      </c>
      <c r="V9" s="53" t="s">
        <v>58</v>
      </c>
      <c r="W9" s="49"/>
      <c r="X9" s="32"/>
      <c r="Y9" s="62"/>
      <c r="Z9" s="62"/>
      <c r="AA9" s="62"/>
      <c r="AB9" s="71"/>
    </row>
    <row r="10" spans="1:28" ht="18.6" customHeight="1">
      <c r="A10" s="10" t="s">
        <v>5</v>
      </c>
      <c r="B10" s="22">
        <f>SUM(B11:B25)</f>
        <v>429</v>
      </c>
      <c r="C10" s="33">
        <f>SUM(C11:C25)</f>
        <v>5</v>
      </c>
      <c r="D10" s="33">
        <f>SUM(D11:D25)</f>
        <v>0</v>
      </c>
      <c r="E10" s="33">
        <f>SUM(E11:E25)</f>
        <v>1</v>
      </c>
      <c r="F10" s="33">
        <f>SUM(F11:F25)</f>
        <v>11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422</v>
      </c>
      <c r="K10" s="33">
        <f>SUM(K11:K25)</f>
        <v>45</v>
      </c>
      <c r="L10" s="33">
        <f>SUM(L11:L25)</f>
        <v>14</v>
      </c>
      <c r="M10" s="33">
        <f>SUM(M11:M25)</f>
        <v>0</v>
      </c>
      <c r="N10" s="33">
        <f>SUM(N11:N25)</f>
        <v>0</v>
      </c>
      <c r="O10" s="33">
        <f>SUM(O11:O25)</f>
        <v>17</v>
      </c>
      <c r="P10" s="33">
        <f>SUM(P11:P25)</f>
        <v>0</v>
      </c>
      <c r="Q10" s="33">
        <f>SUM(Q11:Q25)</f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f>SUM(W11:W25)</f>
        <v>17</v>
      </c>
      <c r="X10" s="33">
        <f>SUM(X11:X25)</f>
        <v>14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2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4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73"/>
    </row>
    <row r="12" spans="1:28" ht="18.6" customHeight="1">
      <c r="A12" s="11" t="s">
        <v>7</v>
      </c>
      <c r="B12" s="23">
        <v>13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((((B12+C12)+D12)-E12)-F12)-G12</f>
        <v>13</v>
      </c>
      <c r="K12" s="34">
        <f>SUM(L12:N12,W12:X12)</f>
        <v>3</v>
      </c>
      <c r="L12" s="34">
        <v>2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1</v>
      </c>
      <c r="Y12" s="34">
        <v>0</v>
      </c>
      <c r="Z12" s="34">
        <v>0</v>
      </c>
      <c r="AA12" s="34">
        <v>0</v>
      </c>
      <c r="AB12" s="73"/>
    </row>
    <row r="13" spans="1:28" ht="18.6" customHeight="1">
      <c r="A13" s="11" t="s">
        <v>8</v>
      </c>
      <c r="B13" s="23">
        <v>2</v>
      </c>
      <c r="C13" s="34">
        <v>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4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0</v>
      </c>
      <c r="X13" s="34">
        <v>0</v>
      </c>
      <c r="Y13" s="34">
        <v>0</v>
      </c>
      <c r="Z13" s="34">
        <v>0</v>
      </c>
      <c r="AA13" s="34">
        <v>0</v>
      </c>
      <c r="AB13" s="73"/>
    </row>
    <row r="14" spans="1:28" ht="18.6" customHeight="1">
      <c r="A14" s="11" t="s">
        <v>9</v>
      </c>
      <c r="B14" s="23">
        <v>7</v>
      </c>
      <c r="C14" s="34">
        <v>0</v>
      </c>
      <c r="D14" s="34">
        <v>0</v>
      </c>
      <c r="E14" s="34">
        <v>0</v>
      </c>
      <c r="F14" s="34">
        <v>1</v>
      </c>
      <c r="G14" s="34">
        <v>0</v>
      </c>
      <c r="H14" s="34">
        <v>0</v>
      </c>
      <c r="I14" s="34">
        <v>0</v>
      </c>
      <c r="J14" s="34">
        <f>((((B14+C14)+D14)-E14)-F14)-G14</f>
        <v>6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3"/>
    </row>
    <row r="15" spans="1:28" ht="18.6" customHeight="1">
      <c r="A15" s="11" t="s">
        <v>10</v>
      </c>
      <c r="B15" s="23">
        <v>18</v>
      </c>
      <c r="C15" s="34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((((B15+C15)+D15)-E15)-F15)-G15</f>
        <v>19</v>
      </c>
      <c r="K15" s="34">
        <f>SUM(L15:N15,W15:X15)</f>
        <v>1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1</v>
      </c>
      <c r="X15" s="34">
        <v>0</v>
      </c>
      <c r="Y15" s="34">
        <v>0</v>
      </c>
      <c r="Z15" s="34">
        <v>0</v>
      </c>
      <c r="AA15" s="34">
        <v>0</v>
      </c>
      <c r="AB15" s="73"/>
    </row>
    <row r="16" spans="1:28" ht="18.6" customHeight="1">
      <c r="A16" s="11" t="s">
        <v>11</v>
      </c>
      <c r="B16" s="23">
        <v>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4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73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73"/>
    </row>
    <row r="18" spans="1:28" ht="18.4" customHeight="1">
      <c r="A18" s="11" t="s">
        <v>13</v>
      </c>
      <c r="B18" s="24">
        <v>59</v>
      </c>
      <c r="C18" s="35">
        <v>0</v>
      </c>
      <c r="D18" s="35">
        <v>0</v>
      </c>
      <c r="E18" s="35">
        <v>1</v>
      </c>
      <c r="F18" s="35">
        <v>2</v>
      </c>
      <c r="G18" s="35">
        <v>0</v>
      </c>
      <c r="H18" s="35">
        <v>0</v>
      </c>
      <c r="I18" s="35">
        <v>0</v>
      </c>
      <c r="J18" s="35">
        <f>((((B18+C18)+D18)-E18)-F18)-G18</f>
        <v>56</v>
      </c>
      <c r="K18" s="35">
        <f>SUM(L18:N18,W18:X18)</f>
        <v>11</v>
      </c>
      <c r="L18" s="35">
        <v>2</v>
      </c>
      <c r="M18" s="35">
        <v>0</v>
      </c>
      <c r="N18" s="35">
        <v>0</v>
      </c>
      <c r="O18" s="35">
        <v>7</v>
      </c>
      <c r="P18" s="35">
        <v>0</v>
      </c>
      <c r="Q18" s="35">
        <f>SUM(R18:V18)</f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f>(O18+P18)-Q18</f>
        <v>7</v>
      </c>
      <c r="X18" s="35">
        <v>2</v>
      </c>
      <c r="Y18" s="35">
        <v>0</v>
      </c>
      <c r="Z18" s="35">
        <v>0</v>
      </c>
      <c r="AA18" s="35">
        <v>0</v>
      </c>
      <c r="AB18" s="73"/>
    </row>
    <row r="19" spans="1:28" ht="18.4" customHeight="1">
      <c r="A19" s="11" t="s">
        <v>14</v>
      </c>
      <c r="B19" s="24">
        <v>51</v>
      </c>
      <c r="C19" s="35">
        <v>2</v>
      </c>
      <c r="D19" s="35">
        <v>0</v>
      </c>
      <c r="E19" s="35">
        <v>0</v>
      </c>
      <c r="F19" s="35">
        <v>4</v>
      </c>
      <c r="G19" s="35">
        <v>0</v>
      </c>
      <c r="H19" s="35">
        <v>0</v>
      </c>
      <c r="I19" s="35">
        <v>0</v>
      </c>
      <c r="J19" s="35">
        <f>((((B19+C19)+D19)-E19)-F19)-G19</f>
        <v>49</v>
      </c>
      <c r="K19" s="35">
        <f>SUM(L19:N19,W19:X19)</f>
        <v>7</v>
      </c>
      <c r="L19" s="35">
        <v>1</v>
      </c>
      <c r="M19" s="35">
        <v>0</v>
      </c>
      <c r="N19" s="35">
        <v>0</v>
      </c>
      <c r="O19" s="35">
        <v>3</v>
      </c>
      <c r="P19" s="35">
        <v>0</v>
      </c>
      <c r="Q19" s="35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f>(O19+P19)-Q19</f>
        <v>3</v>
      </c>
      <c r="X19" s="35">
        <v>3</v>
      </c>
      <c r="Y19" s="35">
        <v>0</v>
      </c>
      <c r="Z19" s="35">
        <v>0</v>
      </c>
      <c r="AA19" s="35">
        <v>0</v>
      </c>
      <c r="AB19" s="73"/>
    </row>
    <row r="20" spans="1:28" ht="18.4" customHeight="1">
      <c r="A20" s="11" t="s">
        <v>15</v>
      </c>
      <c r="B20" s="24">
        <v>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f>((((B20+C20)+D20)-E20)-F20)-G20</f>
        <v>2</v>
      </c>
      <c r="K20" s="35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0</v>
      </c>
      <c r="X20" s="35">
        <v>0</v>
      </c>
      <c r="Y20" s="35">
        <v>0</v>
      </c>
      <c r="Z20" s="35">
        <v>0</v>
      </c>
      <c r="AA20" s="35">
        <v>0</v>
      </c>
      <c r="AB20" s="73"/>
    </row>
    <row r="21" spans="1:28" ht="18.4" customHeight="1">
      <c r="A21" s="11" t="s">
        <v>16</v>
      </c>
      <c r="B21" s="24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f>((((B21+C21)+D21)-E21)-F21)-G21</f>
        <v>0</v>
      </c>
      <c r="K21" s="3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3"/>
    </row>
    <row r="22" spans="1:28" ht="18.4" customHeight="1">
      <c r="A22" s="11" t="s">
        <v>17</v>
      </c>
      <c r="B22" s="24">
        <v>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f>((((B22+C22)+D22)-E22)-F22)-G22</f>
        <v>6</v>
      </c>
      <c r="K22" s="35">
        <f>SUM(L22:N22,W22:X22)</f>
        <v>3</v>
      </c>
      <c r="L22" s="35">
        <v>3</v>
      </c>
      <c r="M22" s="35">
        <v>0</v>
      </c>
      <c r="N22" s="35">
        <v>0</v>
      </c>
      <c r="O22" s="35">
        <v>0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73"/>
    </row>
    <row r="23" spans="1:28" ht="18.4" customHeight="1">
      <c r="A23" s="11" t="s">
        <v>18</v>
      </c>
      <c r="B23" s="24">
        <v>250</v>
      </c>
      <c r="C23" s="35">
        <v>0</v>
      </c>
      <c r="D23" s="35">
        <v>0</v>
      </c>
      <c r="E23" s="35">
        <v>0</v>
      </c>
      <c r="F23" s="35">
        <v>4</v>
      </c>
      <c r="G23" s="35">
        <v>0</v>
      </c>
      <c r="H23" s="35">
        <v>0</v>
      </c>
      <c r="I23" s="35">
        <v>0</v>
      </c>
      <c r="J23" s="35">
        <f>((((B23+C23)+D23)-E23)-F23)-G23</f>
        <v>246</v>
      </c>
      <c r="K23" s="35">
        <f>SUM(L23:N23,W23:X23)</f>
        <v>17</v>
      </c>
      <c r="L23" s="35">
        <v>3</v>
      </c>
      <c r="M23" s="35">
        <v>0</v>
      </c>
      <c r="N23" s="35">
        <v>0</v>
      </c>
      <c r="O23" s="35">
        <v>6</v>
      </c>
      <c r="P23" s="35">
        <v>0</v>
      </c>
      <c r="Q23" s="35">
        <f>SUM(R23:V23)</f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f>(O23+P23)-Q23</f>
        <v>6</v>
      </c>
      <c r="X23" s="35">
        <v>8</v>
      </c>
      <c r="Y23" s="35">
        <v>0</v>
      </c>
      <c r="Z23" s="35">
        <v>0</v>
      </c>
      <c r="AA23" s="35">
        <v>0</v>
      </c>
      <c r="AB23" s="73"/>
    </row>
    <row r="24" spans="1:28" ht="18.4" customHeight="1">
      <c r="A24" s="12" t="s">
        <v>19</v>
      </c>
      <c r="B24" s="24">
        <v>13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f>((((B24+C24)+D24)-E24)-F24)-G24</f>
        <v>13</v>
      </c>
      <c r="K24" s="35">
        <f>SUM(L24:N24,W24:X24)</f>
        <v>3</v>
      </c>
      <c r="L24" s="35">
        <v>3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3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f>((((B25+C25)+D25)-E25)-F25)-G25</f>
        <v>0</v>
      </c>
      <c r="K25" s="3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74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58"/>
      <c r="Y26" s="58"/>
      <c r="Z26" s="58"/>
      <c r="AA26" s="58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75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