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<sst xmlns="http://schemas.openxmlformats.org/spreadsheetml/2006/main" count="102" uniqueCount="101">
  <si>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</si>
  <si>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</si>
  <si>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臺中市政府警察局第五分局治安顧慮人口數</t>
  </si>
  <si>
    <t>中華民國110年5月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</si>
  <si>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</si>
  <si>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</si>
  <si>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</si>
  <si>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</si>
  <si>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</si>
  <si>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</si>
  <si>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</si>
  <si>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</si>
  <si>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</si>
  <si>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</si>
  <si>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</si>
  <si>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</si>
  <si>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</si>
  <si>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</si>
  <si>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</si>
  <si>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</si>
  <si>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</si>
  <si>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</si>
  <si>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</si>
  <si>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</si>
  <si>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</si>
  <si>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</si>
  <si>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</si>
  <si>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</si>
  <si>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</si>
  <si>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</si>
  <si>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</si>
  <si>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</si>
  <si>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</si>
  <si>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</si>
  <si>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</si>
  <si>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</si>
  <si>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</si>
  <si>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</si>
  <si>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</si>
  <si>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</si>
  <si>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</si>
  <si>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</si>
  <si>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</si>
  <si>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</si>
  <si>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</si>
  <si>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</si>
  <si>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</si>
  <si>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</si>
  <si>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</si>
  <si>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</si>
  <si>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</si>
  <si>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</si>
  <si>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</si>
  <si>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</si>
  <si>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</si>
  <si>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</si>
  <si>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</si>
  <si>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</si>
  <si>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</si>
  <si>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</si>
  <si>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</si>
  <si>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</si>
  <si>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</si>
  <si>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</si>
  <si>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</si>
  <si>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</si>
  <si>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</si>
  <si>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</si>
  <si>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</si>
  <si>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</si>
  <si>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</si>
  <si>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</si>
  <si>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</si>
  <si>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</si>
  <si>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</si>
  <si>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</si>
  <si>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</si>
  <si>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</si>
  <si>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</si>
  <si>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</si>
  <si>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</si>
  <si>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</si>
  <si>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</si>
  <si>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</si>
  <si>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</si>
  <si>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</si>
  <si>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</si>
  <si>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</si>
  <si>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</si>
  <si>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</si>
  <si>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</si>
  <si>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</si>
  <si>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</si>
  <si>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</si>
  <si>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</si>
  <si>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</si>
  <si>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</si>
  <si>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</si>
  <si>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</si>
  <si>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</si>
  <si>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  110年6月 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</si>
</sst>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8" fillId="0" borderId="0" xfId="20" applyFont="1"/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1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2" borderId="22" xfId="20" applyNumberFormat="1" applyFont="1" applyFill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0" fontId="6" fillId="0" borderId="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9" fillId="0" borderId="26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11" fillId="0" borderId="0" xfId="22" applyFont="1" applyAlignment="1">
      <alignment vertical="center"/>
    </xf>
    <xf numFmtId="0" fontId="11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188" fontId="4" fillId="0" borderId="22" xfId="20" applyNumberFormat="1" applyFont="1" applyBorder="1"/>
    <xf numFmtId="188" fontId="4" fillId="0" borderId="24" xfId="20" applyNumberFormat="1" applyFont="1" applyBorder="1"/>
    <xf numFmtId="0" fontId="9" fillId="0" borderId="27" xfId="20" applyFont="1" applyBorder="1" applyAlignment="1">
      <alignment horizontal="center" vertical="center"/>
    </xf>
    <xf numFmtId="188" fontId="4" fillId="0" borderId="23" xfId="20" applyNumberFormat="1" applyFont="1" applyBorder="1"/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 wrapText="1"/>
    </xf>
    <xf numFmtId="0" fontId="6" fillId="0" borderId="0" xfId="21" applyFont="1"/>
    <xf numFmtId="0" fontId="8" fillId="0" borderId="3" xfId="21" applyFont="1" applyBorder="1" applyAlignment="1">
      <alignment horizontal="right" vertical="center"/>
    </xf>
    <xf numFmtId="0" fontId="9" fillId="0" borderId="27" xfId="20" applyFont="1" applyBorder="1" applyAlignment="1">
      <alignment horizontal="center" vertical="center" wrapText="1"/>
    </xf>
    <xf numFmtId="0" fontId="8" fillId="0" borderId="28" xfId="21" applyFont="1" applyBorder="1" applyAlignment="1">
      <alignment horizontal="right" vertical="center"/>
    </xf>
    <xf numFmtId="0" fontId="8" fillId="0" borderId="29" xfId="21" applyFont="1" applyBorder="1" applyAlignment="1">
      <alignment horizontal="right" vertical="center"/>
    </xf>
    <xf numFmtId="0" fontId="9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188" fontId="12" fillId="0" borderId="22" xfId="20" applyNumberFormat="1" applyFont="1" applyBorder="1"/>
    <xf numFmtId="188" fontId="12" fillId="0" borderId="23" xfId="20" applyNumberFormat="1" applyFont="1" applyBorder="1"/>
    <xf numFmtId="188" fontId="12" fillId="0" borderId="24" xfId="20" applyNumberFormat="1" applyFont="1" applyBorder="1"/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3" fillId="0" borderId="34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4" zoomScaleNormal="94" workbookViewId="0" topLeftCell="A1">
      <selection activeCell="P10" sqref="P10"/>
    </sheetView>
  </sheetViews>
  <sheetFormatPr defaultColWidth="9.00390625" defaultRowHeight="15"/>
  <cols>
    <col min="1" max="1" width="15.421875" style="0" customWidth="1"/>
    <col min="2" max="2" width="9.28125" style="0" customWidth="1"/>
    <col min="3" max="9" width="7.140625" style="0" customWidth="1"/>
    <col min="10" max="10" width="8.57421875" style="0" customWidth="1"/>
    <col min="11" max="27" width="7.140625" style="0" customWidth="1"/>
    <col min="28" max="28" width="16.421875" style="0" customWidth="1"/>
  </cols>
  <sheetData>
    <row r="1" spans="1:28" ht="23.25" customHeight="1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3"/>
      <c r="K1" s="43"/>
      <c r="L1" s="48"/>
      <c r="M1" s="48"/>
      <c r="N1" s="48"/>
      <c r="O1" s="48"/>
      <c r="P1" s="48"/>
      <c r="Q1" s="48"/>
      <c r="R1" s="59"/>
      <c r="S1" s="59"/>
      <c r="T1" s="59"/>
      <c r="U1" s="59"/>
      <c r="V1" s="64"/>
      <c r="W1" s="67" t="s">
        <v>89</v>
      </c>
      <c r="X1" s="67"/>
      <c r="Y1" s="67"/>
      <c r="Z1" s="67"/>
      <c r="AA1" s="78" t="s">
        <v>96</v>
      </c>
      <c r="AB1" s="81"/>
    </row>
    <row r="2" spans="1:28" ht="19.35" customHeight="1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4"/>
      <c r="K2" s="44"/>
      <c r="L2" s="49"/>
      <c r="M2" s="49"/>
      <c r="N2" s="49"/>
      <c r="O2" s="48"/>
      <c r="P2" s="48"/>
      <c r="Q2" s="48"/>
      <c r="R2" s="60"/>
      <c r="S2" s="62"/>
      <c r="T2" s="62"/>
      <c r="U2" s="62"/>
      <c r="V2" s="65"/>
      <c r="W2" s="67" t="s">
        <v>90</v>
      </c>
      <c r="X2" s="67"/>
      <c r="Y2" s="67"/>
      <c r="Z2" s="67"/>
      <c r="AA2" s="79" t="s">
        <v>97</v>
      </c>
      <c r="AB2" s="79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3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35" customHeight="1">
      <c r="A5" s="7" t="s">
        <v>4</v>
      </c>
      <c r="B5" s="20" t="s">
        <v>58</v>
      </c>
      <c r="C5" s="30" t="s">
        <v>59</v>
      </c>
      <c r="D5" s="39"/>
      <c r="E5" s="39"/>
      <c r="F5" s="39"/>
      <c r="G5" s="39"/>
      <c r="H5" s="39"/>
      <c r="I5" s="39"/>
      <c r="J5" s="45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93</v>
      </c>
      <c r="Z5" s="76"/>
      <c r="AA5" s="80" t="s">
        <v>98</v>
      </c>
      <c r="AB5" s="82" t="s">
        <v>99</v>
      </c>
    </row>
    <row r="6" spans="1:28" ht="16.35" customHeight="1">
      <c r="A6" s="8"/>
      <c r="B6" s="21"/>
      <c r="C6" s="31" t="s">
        <v>60</v>
      </c>
      <c r="D6" s="40"/>
      <c r="E6" s="41" t="s">
        <v>64</v>
      </c>
      <c r="F6" s="41"/>
      <c r="G6" s="41"/>
      <c r="H6" s="41" t="s">
        <v>68</v>
      </c>
      <c r="I6" s="41"/>
      <c r="J6" s="3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7"/>
      <c r="AA6" s="71"/>
      <c r="AB6" s="83"/>
    </row>
    <row r="7" spans="1:28" ht="24" customHeight="1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33"/>
      <c r="K7" s="32" t="s">
        <v>75</v>
      </c>
      <c r="L7" s="32" t="s">
        <v>76</v>
      </c>
      <c r="M7" s="32" t="s">
        <v>77</v>
      </c>
      <c r="N7" s="32" t="s">
        <v>78</v>
      </c>
      <c r="O7" s="50" t="s">
        <v>79</v>
      </c>
      <c r="P7" s="52"/>
      <c r="Q7" s="52"/>
      <c r="R7" s="52"/>
      <c r="S7" s="52"/>
      <c r="T7" s="52"/>
      <c r="U7" s="52"/>
      <c r="V7" s="52"/>
      <c r="W7" s="66"/>
      <c r="X7" s="32" t="s">
        <v>92</v>
      </c>
      <c r="Y7" s="71" t="s">
        <v>94</v>
      </c>
      <c r="Z7" s="71" t="s">
        <v>95</v>
      </c>
      <c r="AA7" s="71"/>
      <c r="AB7" s="83"/>
    </row>
    <row r="8" spans="1:28" ht="23.4" customHeight="1">
      <c r="A8" s="8"/>
      <c r="B8" s="2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1" t="s">
        <v>80</v>
      </c>
      <c r="P8" s="53" t="s">
        <v>81</v>
      </c>
      <c r="Q8" s="50" t="s">
        <v>82</v>
      </c>
      <c r="R8" s="52"/>
      <c r="S8" s="52"/>
      <c r="T8" s="52"/>
      <c r="U8" s="52"/>
      <c r="V8" s="66"/>
      <c r="W8" s="33" t="s">
        <v>91</v>
      </c>
      <c r="X8" s="33"/>
      <c r="Y8" s="71"/>
      <c r="Z8" s="71"/>
      <c r="AA8" s="71"/>
      <c r="AB8" s="83"/>
    </row>
    <row r="9" spans="1:28" ht="56.1" customHeight="1">
      <c r="A9" s="9"/>
      <c r="B9" s="2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4"/>
      <c r="Q9" s="57" t="s">
        <v>83</v>
      </c>
      <c r="R9" s="57" t="s">
        <v>84</v>
      </c>
      <c r="S9" s="63" t="s">
        <v>66</v>
      </c>
      <c r="T9" s="57" t="s">
        <v>86</v>
      </c>
      <c r="U9" s="63" t="s">
        <v>87</v>
      </c>
      <c r="V9" s="63" t="s">
        <v>88</v>
      </c>
      <c r="W9" s="54"/>
      <c r="X9" s="34"/>
      <c r="Y9" s="72"/>
      <c r="Z9" s="72"/>
      <c r="AA9" s="72"/>
      <c r="AB9" s="84"/>
    </row>
    <row r="10" spans="1:28" ht="14.85" customHeight="1">
      <c r="A10" s="10" t="s">
        <v>5</v>
      </c>
      <c r="B10" s="23">
        <f>SUM(B11:B25)</f>
        <v>443</v>
      </c>
      <c r="C10" s="35">
        <f>SUM(C11:C25)</f>
        <v>1</v>
      </c>
      <c r="D10" s="35">
        <f>SUM(D11:D25)</f>
        <v>0</v>
      </c>
      <c r="E10" s="35">
        <f>SUM(E11:E25)</f>
        <v>0</v>
      </c>
      <c r="F10" s="35">
        <f>SUM(F11:F25)</f>
        <v>2</v>
      </c>
      <c r="G10" s="35">
        <f>SUM(G11:G25)</f>
        <v>0</v>
      </c>
      <c r="H10" s="35">
        <f>SUM(H11:H25)</f>
        <v>0</v>
      </c>
      <c r="I10" s="35">
        <f>SUM(I11:I25)</f>
        <v>0</v>
      </c>
      <c r="J10" s="23">
        <f>SUM(J11:J25)</f>
        <v>442</v>
      </c>
      <c r="K10" s="23">
        <f>SUM(K11:K25)</f>
        <v>36</v>
      </c>
      <c r="L10" s="23">
        <f>SUM(L11:L25)</f>
        <v>0</v>
      </c>
      <c r="M10" s="23">
        <f>SUM(M11:M25)</f>
        <v>0</v>
      </c>
      <c r="N10" s="23">
        <f>SUM(N11:N25)</f>
        <v>0</v>
      </c>
      <c r="O10" s="23">
        <f>SUM(O11:O25)</f>
        <v>36</v>
      </c>
      <c r="P10" s="35">
        <f>SUM(P11:P25)</f>
        <v>2</v>
      </c>
      <c r="Q10" s="35">
        <f>SUM(Q11:Q25)</f>
        <v>2</v>
      </c>
      <c r="R10" s="35">
        <f>SUM(R11:R25)</f>
        <v>0</v>
      </c>
      <c r="S10" s="35">
        <f>SUM(S11:S25)</f>
        <v>2</v>
      </c>
      <c r="T10" s="35">
        <f>SUM(T11:T25)</f>
        <v>0</v>
      </c>
      <c r="U10" s="35">
        <f>SUM(U11:U25)</f>
        <v>0</v>
      </c>
      <c r="V10" s="35">
        <f>SUM(V11:V25)</f>
        <v>0</v>
      </c>
      <c r="W10" s="35">
        <f>SUM(W11:W25)</f>
        <v>36</v>
      </c>
      <c r="X10" s="35">
        <f>SUM(X11:X25)</f>
        <v>0</v>
      </c>
      <c r="Y10" s="35">
        <f>SUM(Y11:Y25)</f>
        <v>0</v>
      </c>
      <c r="Z10" s="35">
        <f>SUM(Z11:Z25)</f>
        <v>0</v>
      </c>
      <c r="AA10" s="35">
        <f>SUM(AA11:AA25)</f>
        <v>0</v>
      </c>
      <c r="AB10" s="85"/>
    </row>
    <row r="11" spans="1:28" ht="14.85" customHeight="1">
      <c r="A11" s="11" t="s">
        <v>6</v>
      </c>
      <c r="B11" s="24">
        <v>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5</v>
      </c>
      <c r="K11" s="36">
        <f>SUM(L11:N11,W11:X11)</f>
        <v>0</v>
      </c>
      <c r="L11" s="36">
        <v>0</v>
      </c>
      <c r="M11" s="36">
        <v>0</v>
      </c>
      <c r="N11" s="36">
        <v>0</v>
      </c>
      <c r="O11" s="36">
        <v>0</v>
      </c>
      <c r="P11" s="55">
        <v>0</v>
      </c>
      <c r="Q11" s="55">
        <f>SUM(R11:V11)</f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55">
        <f>(O11+P11)-Q11</f>
        <v>0</v>
      </c>
      <c r="X11" s="36">
        <v>0</v>
      </c>
      <c r="Y11" s="73">
        <v>0</v>
      </c>
      <c r="Z11" s="73">
        <v>0</v>
      </c>
      <c r="AA11" s="55">
        <v>0</v>
      </c>
      <c r="AB11" s="86"/>
    </row>
    <row r="12" spans="1:28" ht="14.85" customHeight="1">
      <c r="A12" s="11" t="s">
        <v>7</v>
      </c>
      <c r="B12" s="24">
        <v>16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16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5">
        <v>0</v>
      </c>
      <c r="Q12" s="55">
        <f>SUM(R12:V12)</f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55">
        <v>0</v>
      </c>
      <c r="X12" s="36">
        <v>0</v>
      </c>
      <c r="Y12" s="73">
        <v>0</v>
      </c>
      <c r="Z12" s="73">
        <v>0</v>
      </c>
      <c r="AA12" s="55">
        <v>0</v>
      </c>
      <c r="AB12" s="86"/>
    </row>
    <row r="13" spans="1:28" ht="14.85" customHeight="1">
      <c r="A13" s="11" t="s">
        <v>8</v>
      </c>
      <c r="B13" s="24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2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55">
        <v>0</v>
      </c>
      <c r="Q13" s="55">
        <f>SUM(R13:V13)</f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55">
        <v>0</v>
      </c>
      <c r="X13" s="36">
        <v>0</v>
      </c>
      <c r="Y13" s="73">
        <v>0</v>
      </c>
      <c r="Z13" s="73">
        <v>0</v>
      </c>
      <c r="AA13" s="55">
        <v>0</v>
      </c>
      <c r="AB13" s="86"/>
    </row>
    <row r="14" spans="1:28" ht="14.85" customHeight="1">
      <c r="A14" s="11" t="s">
        <v>9</v>
      </c>
      <c r="B14" s="24">
        <v>5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5</v>
      </c>
      <c r="K14" s="36">
        <v>2</v>
      </c>
      <c r="L14" s="36">
        <v>0</v>
      </c>
      <c r="M14" s="36">
        <v>0</v>
      </c>
      <c r="N14" s="36">
        <v>0</v>
      </c>
      <c r="O14" s="36">
        <v>2</v>
      </c>
      <c r="P14" s="55">
        <v>0</v>
      </c>
      <c r="Q14" s="55">
        <f>SUM(R14:V14)</f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55">
        <v>2</v>
      </c>
      <c r="X14" s="36">
        <v>0</v>
      </c>
      <c r="Y14" s="73">
        <v>0</v>
      </c>
      <c r="Z14" s="73">
        <v>0</v>
      </c>
      <c r="AA14" s="55">
        <v>0</v>
      </c>
      <c r="AB14" s="86"/>
    </row>
    <row r="15" spans="1:28" ht="14.85" customHeight="1">
      <c r="A15" s="11" t="s">
        <v>10</v>
      </c>
      <c r="B15" s="24">
        <v>16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16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55">
        <v>0</v>
      </c>
      <c r="Q15" s="55">
        <f>SUM(R15:V15)</f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55">
        <f>(O15+P15)-Q15</f>
        <v>0</v>
      </c>
      <c r="X15" s="36">
        <v>0</v>
      </c>
      <c r="Y15" s="73">
        <v>0</v>
      </c>
      <c r="Z15" s="73">
        <v>0</v>
      </c>
      <c r="AA15" s="55">
        <v>0</v>
      </c>
      <c r="AB15" s="86"/>
    </row>
    <row r="16" spans="1:28" ht="14.85" customHeight="1">
      <c r="A16" s="11" t="s">
        <v>11</v>
      </c>
      <c r="B16" s="24">
        <v>8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8</v>
      </c>
      <c r="K16" s="36">
        <v>2</v>
      </c>
      <c r="L16" s="36">
        <v>0</v>
      </c>
      <c r="M16" s="36">
        <v>0</v>
      </c>
      <c r="N16" s="36">
        <v>0</v>
      </c>
      <c r="O16" s="36">
        <v>2</v>
      </c>
      <c r="P16" s="55">
        <v>0</v>
      </c>
      <c r="Q16" s="55">
        <f>SUM(R16:V16)</f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55">
        <v>2</v>
      </c>
      <c r="X16" s="36">
        <v>0</v>
      </c>
      <c r="Y16" s="73">
        <v>0</v>
      </c>
      <c r="Z16" s="73">
        <v>0</v>
      </c>
      <c r="AA16" s="55">
        <v>0</v>
      </c>
      <c r="AB16" s="86"/>
    </row>
    <row r="17" spans="1:28" ht="14.85" customHeight="1">
      <c r="A17" s="11" t="s">
        <v>12</v>
      </c>
      <c r="B17" s="24">
        <v>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1</v>
      </c>
      <c r="K17" s="36">
        <f>SUM(L17:N17,W17:X17)</f>
        <v>0</v>
      </c>
      <c r="L17" s="36">
        <v>0</v>
      </c>
      <c r="M17" s="36">
        <v>0</v>
      </c>
      <c r="N17" s="36">
        <v>0</v>
      </c>
      <c r="O17" s="36">
        <v>0</v>
      </c>
      <c r="P17" s="55">
        <v>0</v>
      </c>
      <c r="Q17" s="55">
        <f>SUM(R17:V17)</f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55">
        <v>0</v>
      </c>
      <c r="X17" s="36">
        <v>0</v>
      </c>
      <c r="Y17" s="73">
        <v>0</v>
      </c>
      <c r="Z17" s="73">
        <v>0</v>
      </c>
      <c r="AA17" s="55">
        <v>0</v>
      </c>
      <c r="AB17" s="86"/>
    </row>
    <row r="18" spans="1:28" ht="14.85" customHeight="1">
      <c r="A18" s="11" t="s">
        <v>13</v>
      </c>
      <c r="B18" s="25">
        <v>75</v>
      </c>
      <c r="C18" s="37">
        <v>0</v>
      </c>
      <c r="D18" s="36">
        <v>0</v>
      </c>
      <c r="E18" s="36">
        <v>0</v>
      </c>
      <c r="F18" s="36">
        <v>0</v>
      </c>
      <c r="G18" s="36">
        <v>0</v>
      </c>
      <c r="H18" s="37">
        <v>0</v>
      </c>
      <c r="I18" s="36">
        <v>0</v>
      </c>
      <c r="J18" s="36">
        <v>75</v>
      </c>
      <c r="K18" s="36">
        <v>10</v>
      </c>
      <c r="L18" s="37">
        <v>0</v>
      </c>
      <c r="M18" s="37">
        <v>0</v>
      </c>
      <c r="N18" s="37">
        <v>0</v>
      </c>
      <c r="O18" s="37">
        <v>10</v>
      </c>
      <c r="P18" s="55">
        <v>0</v>
      </c>
      <c r="Q18" s="58">
        <v>0</v>
      </c>
      <c r="R18" s="37">
        <v>0</v>
      </c>
      <c r="S18" s="36">
        <v>0</v>
      </c>
      <c r="T18" s="37">
        <v>0</v>
      </c>
      <c r="U18" s="36">
        <v>0</v>
      </c>
      <c r="V18" s="37">
        <v>0</v>
      </c>
      <c r="W18" s="58">
        <v>10</v>
      </c>
      <c r="X18" s="37">
        <v>0</v>
      </c>
      <c r="Y18" s="74">
        <v>0</v>
      </c>
      <c r="Z18" s="74">
        <v>0</v>
      </c>
      <c r="AA18" s="58">
        <v>0</v>
      </c>
      <c r="AB18" s="86"/>
    </row>
    <row r="19" spans="1:28" ht="14.85" customHeight="1">
      <c r="A19" s="11" t="s">
        <v>14</v>
      </c>
      <c r="B19" s="25">
        <v>113</v>
      </c>
      <c r="C19" s="37">
        <v>1</v>
      </c>
      <c r="D19" s="36">
        <v>0</v>
      </c>
      <c r="E19" s="37">
        <v>0</v>
      </c>
      <c r="F19" s="36">
        <v>0</v>
      </c>
      <c r="G19" s="36">
        <v>0</v>
      </c>
      <c r="H19" s="37">
        <v>0</v>
      </c>
      <c r="I19" s="36">
        <v>0</v>
      </c>
      <c r="J19" s="36">
        <v>114</v>
      </c>
      <c r="K19" s="36">
        <v>8</v>
      </c>
      <c r="L19" s="37">
        <v>0</v>
      </c>
      <c r="M19" s="37">
        <v>0</v>
      </c>
      <c r="N19" s="37">
        <v>0</v>
      </c>
      <c r="O19" s="37">
        <v>7</v>
      </c>
      <c r="P19" s="55">
        <v>1</v>
      </c>
      <c r="Q19" s="58">
        <v>0</v>
      </c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58">
        <v>8</v>
      </c>
      <c r="X19" s="37">
        <v>0</v>
      </c>
      <c r="Y19" s="74">
        <v>0</v>
      </c>
      <c r="Z19" s="74">
        <v>0</v>
      </c>
      <c r="AA19" s="58">
        <v>0</v>
      </c>
      <c r="AB19" s="86"/>
    </row>
    <row r="20" spans="1:28" ht="14.85" customHeight="1">
      <c r="A20" s="11" t="s">
        <v>15</v>
      </c>
      <c r="B20" s="25">
        <v>6</v>
      </c>
      <c r="C20" s="37">
        <v>0</v>
      </c>
      <c r="D20" s="36">
        <v>0</v>
      </c>
      <c r="E20" s="37">
        <v>0</v>
      </c>
      <c r="F20" s="36">
        <v>0</v>
      </c>
      <c r="G20" s="36">
        <v>0</v>
      </c>
      <c r="H20" s="37">
        <v>0</v>
      </c>
      <c r="I20" s="36">
        <v>0</v>
      </c>
      <c r="J20" s="36">
        <v>6</v>
      </c>
      <c r="K20" s="36">
        <v>0</v>
      </c>
      <c r="L20" s="37">
        <v>0</v>
      </c>
      <c r="M20" s="37">
        <v>0</v>
      </c>
      <c r="N20" s="37">
        <v>0</v>
      </c>
      <c r="O20" s="37">
        <v>1</v>
      </c>
      <c r="P20" s="55">
        <v>0</v>
      </c>
      <c r="Q20" s="58">
        <v>1</v>
      </c>
      <c r="R20" s="37">
        <v>0</v>
      </c>
      <c r="S20" s="36">
        <v>1</v>
      </c>
      <c r="T20" s="37">
        <v>0</v>
      </c>
      <c r="U20" s="36">
        <v>0</v>
      </c>
      <c r="V20" s="37">
        <v>0</v>
      </c>
      <c r="W20" s="58">
        <v>0</v>
      </c>
      <c r="X20" s="37">
        <v>0</v>
      </c>
      <c r="Y20" s="74">
        <v>0</v>
      </c>
      <c r="Z20" s="74">
        <v>0</v>
      </c>
      <c r="AA20" s="58">
        <v>0</v>
      </c>
      <c r="AB20" s="86"/>
    </row>
    <row r="21" spans="1:28" ht="14.85" customHeight="1">
      <c r="A21" s="11" t="s">
        <v>16</v>
      </c>
      <c r="B21" s="25">
        <v>0</v>
      </c>
      <c r="C21" s="37">
        <v>0</v>
      </c>
      <c r="D21" s="36">
        <v>0</v>
      </c>
      <c r="E21" s="37">
        <v>0</v>
      </c>
      <c r="F21" s="36">
        <v>0</v>
      </c>
      <c r="G21" s="36">
        <v>0</v>
      </c>
      <c r="H21" s="37">
        <v>0</v>
      </c>
      <c r="I21" s="36">
        <v>0</v>
      </c>
      <c r="J21" s="36">
        <f>((((B21+C21)+D21)-E21)-F21)-G21</f>
        <v>0</v>
      </c>
      <c r="K21" s="36">
        <f>SUM(L21:N21,W21:X21)</f>
        <v>0</v>
      </c>
      <c r="L21" s="37">
        <v>0</v>
      </c>
      <c r="M21" s="37">
        <v>0</v>
      </c>
      <c r="N21" s="37">
        <v>0</v>
      </c>
      <c r="O21" s="37">
        <v>0</v>
      </c>
      <c r="P21" s="55">
        <v>0</v>
      </c>
      <c r="Q21" s="58">
        <f>SUM(R21:V21)</f>
        <v>0</v>
      </c>
      <c r="R21" s="37">
        <v>0</v>
      </c>
      <c r="S21" s="36">
        <v>0</v>
      </c>
      <c r="T21" s="37">
        <v>0</v>
      </c>
      <c r="U21" s="36">
        <v>0</v>
      </c>
      <c r="V21" s="37">
        <v>0</v>
      </c>
      <c r="W21" s="58">
        <f>(O21+P21)-Q21</f>
        <v>0</v>
      </c>
      <c r="X21" s="37">
        <v>0</v>
      </c>
      <c r="Y21" s="74">
        <v>0</v>
      </c>
      <c r="Z21" s="74">
        <v>0</v>
      </c>
      <c r="AA21" s="58">
        <v>0</v>
      </c>
      <c r="AB21" s="86"/>
    </row>
    <row r="22" spans="1:28" ht="14.85" customHeight="1">
      <c r="A22" s="11" t="s">
        <v>17</v>
      </c>
      <c r="B22" s="25">
        <v>11</v>
      </c>
      <c r="C22" s="37">
        <v>0</v>
      </c>
      <c r="D22" s="36">
        <v>0</v>
      </c>
      <c r="E22" s="37">
        <v>0</v>
      </c>
      <c r="F22" s="37">
        <v>0</v>
      </c>
      <c r="G22" s="36">
        <v>0</v>
      </c>
      <c r="H22" s="37">
        <v>0</v>
      </c>
      <c r="I22" s="36">
        <v>0</v>
      </c>
      <c r="J22" s="36">
        <v>11</v>
      </c>
      <c r="K22" s="36">
        <v>1</v>
      </c>
      <c r="L22" s="37">
        <v>0</v>
      </c>
      <c r="M22" s="37">
        <v>0</v>
      </c>
      <c r="N22" s="37">
        <v>0</v>
      </c>
      <c r="O22" s="37">
        <v>1</v>
      </c>
      <c r="P22" s="55">
        <v>0</v>
      </c>
      <c r="Q22" s="58">
        <f>SUM(R22:V22)</f>
        <v>0</v>
      </c>
      <c r="R22" s="37">
        <v>0</v>
      </c>
      <c r="S22" s="36">
        <v>0</v>
      </c>
      <c r="T22" s="37">
        <v>0</v>
      </c>
      <c r="U22" s="36">
        <v>0</v>
      </c>
      <c r="V22" s="37">
        <v>0</v>
      </c>
      <c r="W22" s="58">
        <v>1</v>
      </c>
      <c r="X22" s="37">
        <v>0</v>
      </c>
      <c r="Y22" s="74">
        <v>0</v>
      </c>
      <c r="Z22" s="74">
        <v>0</v>
      </c>
      <c r="AA22" s="58">
        <v>0</v>
      </c>
      <c r="AB22" s="86"/>
    </row>
    <row r="23" spans="1:28" ht="14.85" customHeight="1">
      <c r="A23" s="11" t="s">
        <v>18</v>
      </c>
      <c r="B23" s="25">
        <v>167</v>
      </c>
      <c r="C23" s="37">
        <v>0</v>
      </c>
      <c r="D23" s="37">
        <v>0</v>
      </c>
      <c r="E23" s="37">
        <v>0</v>
      </c>
      <c r="F23" s="37">
        <v>1</v>
      </c>
      <c r="G23" s="36">
        <v>0</v>
      </c>
      <c r="H23" s="37">
        <v>0</v>
      </c>
      <c r="I23" s="36">
        <v>0</v>
      </c>
      <c r="J23" s="36">
        <v>166</v>
      </c>
      <c r="K23" s="36">
        <v>13</v>
      </c>
      <c r="L23" s="37">
        <v>0</v>
      </c>
      <c r="M23" s="37">
        <v>0</v>
      </c>
      <c r="N23" s="37">
        <v>0</v>
      </c>
      <c r="O23" s="37">
        <v>12</v>
      </c>
      <c r="P23" s="55">
        <v>1</v>
      </c>
      <c r="Q23" s="58">
        <v>0</v>
      </c>
      <c r="R23" s="37">
        <v>0</v>
      </c>
      <c r="S23" s="36">
        <v>0</v>
      </c>
      <c r="T23" s="37">
        <v>0</v>
      </c>
      <c r="U23" s="36">
        <v>0</v>
      </c>
      <c r="V23" s="37">
        <v>0</v>
      </c>
      <c r="W23" s="58">
        <v>13</v>
      </c>
      <c r="X23" s="37">
        <v>0</v>
      </c>
      <c r="Y23" s="74">
        <v>0</v>
      </c>
      <c r="Z23" s="74">
        <v>0</v>
      </c>
      <c r="AA23" s="58">
        <v>0</v>
      </c>
      <c r="AB23" s="86"/>
    </row>
    <row r="24" spans="1:28" ht="14.85" customHeight="1">
      <c r="A24" s="12" t="s">
        <v>19</v>
      </c>
      <c r="B24" s="25">
        <v>18</v>
      </c>
      <c r="C24" s="37">
        <v>0</v>
      </c>
      <c r="D24" s="37">
        <v>0</v>
      </c>
      <c r="E24" s="37">
        <v>0</v>
      </c>
      <c r="F24" s="37">
        <v>1</v>
      </c>
      <c r="G24" s="36">
        <v>0</v>
      </c>
      <c r="H24" s="37">
        <v>0</v>
      </c>
      <c r="I24" s="36">
        <v>0</v>
      </c>
      <c r="J24" s="36">
        <v>17</v>
      </c>
      <c r="K24" s="36">
        <v>0</v>
      </c>
      <c r="L24" s="37">
        <v>0</v>
      </c>
      <c r="M24" s="37">
        <v>0</v>
      </c>
      <c r="N24" s="37">
        <v>0</v>
      </c>
      <c r="O24" s="37">
        <v>1</v>
      </c>
      <c r="P24" s="55">
        <v>0</v>
      </c>
      <c r="Q24" s="58">
        <f>SUM(R24:V24)</f>
        <v>1</v>
      </c>
      <c r="R24" s="37">
        <v>0</v>
      </c>
      <c r="S24" s="36">
        <v>1</v>
      </c>
      <c r="T24" s="37">
        <v>0</v>
      </c>
      <c r="U24" s="36">
        <v>0</v>
      </c>
      <c r="V24" s="37">
        <v>0</v>
      </c>
      <c r="W24" s="58">
        <v>0</v>
      </c>
      <c r="X24" s="37">
        <v>0</v>
      </c>
      <c r="Y24" s="74">
        <v>0</v>
      </c>
      <c r="Z24" s="74">
        <v>0</v>
      </c>
      <c r="AA24" s="58">
        <v>0</v>
      </c>
      <c r="AB24" s="86"/>
    </row>
    <row r="25" spans="1:28" ht="14.85" customHeight="1">
      <c r="A25" s="13" t="s">
        <v>20</v>
      </c>
      <c r="B25" s="26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((((B25+C25)+D25)-E25)-F25)-G25</f>
        <v>0</v>
      </c>
      <c r="K25" s="38">
        <f>SUM(L25:N25,W25:X25)</f>
        <v>0</v>
      </c>
      <c r="L25" s="38">
        <v>0</v>
      </c>
      <c r="M25" s="38">
        <v>0</v>
      </c>
      <c r="N25" s="38">
        <v>0</v>
      </c>
      <c r="O25" s="38">
        <v>0</v>
      </c>
      <c r="P25" s="56">
        <v>0</v>
      </c>
      <c r="Q25" s="56">
        <f>SUM(R25:V25)</f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56">
        <f>(O25+P25)-Q25</f>
        <v>0</v>
      </c>
      <c r="X25" s="38">
        <v>0</v>
      </c>
      <c r="Y25" s="75">
        <v>0</v>
      </c>
      <c r="Z25" s="75">
        <v>0</v>
      </c>
      <c r="AA25" s="56">
        <v>0</v>
      </c>
      <c r="AB25" s="87"/>
    </row>
    <row r="26" spans="1:27" ht="15">
      <c r="A26" s="14" t="s">
        <v>21</v>
      </c>
      <c r="B26" s="14"/>
      <c r="C26" s="14" t="s">
        <v>62</v>
      </c>
      <c r="D26" s="14"/>
      <c r="E26" s="42"/>
      <c r="F26" s="14"/>
      <c r="G26" s="14"/>
      <c r="H26" s="14"/>
      <c r="I26" s="42"/>
      <c r="J26" s="14" t="s">
        <v>72</v>
      </c>
      <c r="K26" s="14"/>
      <c r="L26" s="14"/>
      <c r="M26" s="14"/>
      <c r="N26" s="42"/>
      <c r="O26" s="14"/>
      <c r="P26" s="14"/>
      <c r="Q26" s="42"/>
      <c r="R26" s="61" t="s">
        <v>85</v>
      </c>
      <c r="S26" s="14"/>
      <c r="T26" s="14"/>
      <c r="U26" s="14"/>
      <c r="V26" s="14"/>
      <c r="W26" s="14"/>
      <c r="X26" s="68"/>
      <c r="Y26" s="68"/>
      <c r="Z26" s="68"/>
      <c r="AA26" s="68"/>
    </row>
    <row r="27" spans="1:13" ht="15">
      <c r="A27" s="14"/>
      <c r="B27" s="14"/>
      <c r="C27" s="14"/>
      <c r="D27" s="14"/>
      <c r="E27" s="42"/>
      <c r="F27" s="14"/>
      <c r="G27" s="14"/>
      <c r="H27" s="14"/>
      <c r="I27" s="42"/>
      <c r="J27" s="14" t="s">
        <v>73</v>
      </c>
      <c r="K27" s="14"/>
      <c r="L27" s="14"/>
      <c r="M27" s="14"/>
    </row>
    <row r="28" ht="15">
      <c r="AB28" s="88" t="s">
        <v>100</v>
      </c>
    </row>
    <row r="29" spans="1:26" ht="15">
      <c r="A29" s="15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>
      <c r="A30" s="15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">
      <c r="A31" s="16" t="s">
        <v>24</v>
      </c>
    </row>
    <row r="32" ht="15">
      <c r="A32" s="16" t="s">
        <v>25</v>
      </c>
    </row>
    <row r="33" ht="15">
      <c r="A33" s="16" t="s">
        <v>26</v>
      </c>
    </row>
    <row r="34" spans="1:28" ht="36" customHeight="1" hidden="1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t="15" hidden="1">
      <c r="A35" s="16" t="s">
        <v>28</v>
      </c>
    </row>
    <row r="36" ht="15" hidden="1">
      <c r="A36" s="16" t="s">
        <v>29</v>
      </c>
    </row>
    <row r="37" ht="15" hidden="1">
      <c r="A37" s="16" t="s">
        <v>30</v>
      </c>
    </row>
    <row r="38" ht="15" hidden="1">
      <c r="A38" s="16" t="s">
        <v>31</v>
      </c>
    </row>
    <row r="39" ht="15" hidden="1">
      <c r="A39" s="16" t="s">
        <v>32</v>
      </c>
    </row>
    <row r="40" ht="15" hidden="1">
      <c r="A40" s="16" t="s">
        <v>33</v>
      </c>
    </row>
    <row r="41" ht="15" hidden="1">
      <c r="A41" s="16" t="s">
        <v>34</v>
      </c>
    </row>
    <row r="42" ht="15" hidden="1">
      <c r="A42" s="16" t="s">
        <v>35</v>
      </c>
    </row>
    <row r="43" ht="15" hidden="1">
      <c r="A43" s="16" t="s">
        <v>36</v>
      </c>
    </row>
    <row r="44" ht="15" hidden="1">
      <c r="A44" s="16" t="s">
        <v>37</v>
      </c>
    </row>
    <row r="45" ht="15" hidden="1">
      <c r="A45" s="16" t="s">
        <v>38</v>
      </c>
    </row>
    <row r="46" ht="15" hidden="1">
      <c r="A46" s="16" t="s">
        <v>39</v>
      </c>
    </row>
    <row r="47" ht="15" hidden="1">
      <c r="A47" s="16" t="s">
        <v>40</v>
      </c>
    </row>
    <row r="48" ht="15" hidden="1">
      <c r="A48" s="16" t="s">
        <v>41</v>
      </c>
    </row>
    <row r="49" ht="15" hidden="1">
      <c r="A49" s="16" t="s">
        <v>42</v>
      </c>
    </row>
    <row r="50" ht="15" hidden="1">
      <c r="A50" s="16" t="s">
        <v>43</v>
      </c>
    </row>
    <row r="51" ht="15" hidden="1">
      <c r="A51" s="16" t="s">
        <v>44</v>
      </c>
    </row>
    <row r="52" ht="15" hidden="1">
      <c r="A52" s="16" t="s">
        <v>45</v>
      </c>
    </row>
    <row r="53" ht="15" hidden="1">
      <c r="A53" s="16" t="s">
        <v>46</v>
      </c>
    </row>
    <row r="54" ht="15" hidden="1">
      <c r="A54" s="16" t="s">
        <v>47</v>
      </c>
    </row>
    <row r="55" ht="15" hidden="1">
      <c r="A55" s="16" t="s">
        <v>48</v>
      </c>
    </row>
    <row r="56" ht="15" hidden="1">
      <c r="A56" s="16" t="s">
        <v>49</v>
      </c>
    </row>
    <row r="57" ht="15" hidden="1">
      <c r="A57" s="16" t="s">
        <v>50</v>
      </c>
    </row>
    <row r="58" ht="15" hidden="1">
      <c r="A58" s="16" t="s">
        <v>51</v>
      </c>
    </row>
    <row r="59" ht="15" hidden="1">
      <c r="A59" s="16" t="s">
        <v>52</v>
      </c>
    </row>
    <row r="60" ht="15" hidden="1">
      <c r="A60" s="16" t="s">
        <v>53</v>
      </c>
    </row>
    <row r="61" ht="15" hidden="1">
      <c r="A61" s="16" t="s">
        <v>54</v>
      </c>
    </row>
    <row r="62" ht="15" hidden="1">
      <c r="A62" s="16" t="s">
        <v>55</v>
      </c>
    </row>
    <row r="63" ht="15" hidden="1">
      <c r="A63" s="16" t="s">
        <v>56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31496062992126" right="0.31496062992126" top="0.354330708661417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