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<sst xmlns="http://schemas.openxmlformats.org/spreadsheetml/2006/main" count="102" uniqueCount="101">
  <si>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</si>
  <si>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</si>
  <si>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臺中市政府警察局第二分局治安顧慮人口數</t>
  </si>
  <si>
    <t>中華民國　110年02月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</si>
  <si>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</si>
  <si>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</si>
  <si>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</si>
  <si>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</si>
  <si>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</si>
  <si>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</si>
  <si>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</si>
  <si>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</si>
  <si>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</si>
  <si>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</si>
  <si>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</si>
  <si>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</si>
  <si>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</si>
  <si>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</si>
  <si>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</si>
  <si>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</si>
  <si>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</si>
  <si>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</si>
  <si>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</si>
  <si>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</si>
  <si>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</si>
  <si>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</si>
  <si>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</si>
  <si>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臺中市政府警察局第二分局治安顧慮人口數編製說明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</si>
  <si>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</si>
  <si>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</si>
  <si>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</si>
  <si>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</si>
  <si>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</si>
  <si>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</si>
  <si>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</si>
  <si>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</si>
  <si>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</si>
  <si>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</si>
  <si>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</si>
  <si>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</si>
  <si>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</si>
  <si>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</si>
  <si>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</si>
  <si>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</si>
  <si>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</si>
  <si>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</si>
  <si>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</si>
  <si>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</si>
  <si>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</si>
  <si>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</si>
  <si>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</si>
  <si>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</si>
  <si>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</si>
  <si>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</si>
  <si>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</si>
  <si>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</si>
  <si>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</si>
  <si>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</si>
  <si>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</si>
  <si>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</si>
  <si>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</si>
  <si>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</si>
  <si>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</si>
  <si>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</si>
  <si>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</si>
  <si>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</si>
  <si>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</si>
  <si>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</si>
  <si>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</si>
  <si>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</si>
  <si>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</si>
  <si>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</si>
  <si>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</si>
  <si>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</si>
  <si>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</si>
  <si>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</si>
  <si>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</si>
  <si>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</si>
  <si>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</si>
  <si>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</si>
  <si>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</si>
  <si>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</si>
  <si>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</si>
  <si>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</si>
  <si>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</si>
  <si>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</si>
  <si>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</si>
  <si>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</si>
  <si>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</si>
  <si>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</si>
  <si>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</si>
  <si>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</si>
  <si>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</si>
  <si>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</si>
  <si>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</si>
  <si>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</si>
  <si>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</si>
  <si>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</si>
  <si>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</si>
  <si>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</si>
  <si>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110年 3月 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</si>
</sst>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2" borderId="22" xfId="20" applyNumberFormat="1" applyFont="1" applyFill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188" fontId="4" fillId="2" borderId="25" xfId="20" applyNumberFormat="1" applyFont="1" applyFill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  <xf numFmtId="188" fontId="0" fillId="0" borderId="0" xfId="21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85" zoomScaleNormal="85" workbookViewId="0" topLeftCell="C1">
      <selection activeCell="M22" sqref="M22"/>
    </sheetView>
  </sheetViews>
  <sheetFormatPr defaultColWidth="9.00390625" defaultRowHeight="15"/>
  <cols>
    <col min="1" max="1" width="15.00390625" style="0" customWidth="1"/>
    <col min="2" max="2" width="8.7109375" style="0" customWidth="1"/>
    <col min="3" max="9" width="7.140625" style="0" customWidth="1"/>
    <col min="10" max="10" width="9.140625" style="0" customWidth="1"/>
    <col min="11" max="27" width="7.140625" style="0" customWidth="1"/>
    <col min="28" max="28" width="25.28125" style="0" customWidth="1"/>
  </cols>
  <sheetData>
    <row r="1" spans="1:28" ht="29.1" customHeight="1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40"/>
      <c r="K1" s="40"/>
      <c r="L1" s="48"/>
      <c r="M1" s="48"/>
      <c r="N1" s="48"/>
      <c r="O1" s="48"/>
      <c r="P1" s="48"/>
      <c r="Q1" s="48"/>
      <c r="R1" s="56"/>
      <c r="S1" s="56"/>
      <c r="T1" s="56"/>
      <c r="U1" s="56"/>
      <c r="V1" s="59"/>
      <c r="W1" s="62" t="s">
        <v>89</v>
      </c>
      <c r="X1" s="62"/>
      <c r="Y1" s="62"/>
      <c r="Z1" s="62"/>
      <c r="AA1" s="70" t="s">
        <v>96</v>
      </c>
      <c r="AB1" s="73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9"/>
      <c r="M2" s="49"/>
      <c r="N2" s="49"/>
      <c r="O2" s="48"/>
      <c r="P2" s="48"/>
      <c r="Q2" s="48"/>
      <c r="R2" s="57"/>
      <c r="S2" s="57"/>
      <c r="T2" s="57"/>
      <c r="U2" s="57"/>
      <c r="V2" s="60"/>
      <c r="W2" s="62" t="s">
        <v>90</v>
      </c>
      <c r="X2" s="62"/>
      <c r="Y2" s="62"/>
      <c r="Z2" s="62"/>
      <c r="AA2" s="71" t="s">
        <v>97</v>
      </c>
      <c r="AB2" s="71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58</v>
      </c>
      <c r="C5" s="28" t="s">
        <v>59</v>
      </c>
      <c r="D5" s="10"/>
      <c r="E5" s="10"/>
      <c r="F5" s="10"/>
      <c r="G5" s="10"/>
      <c r="H5" s="10"/>
      <c r="I5" s="10"/>
      <c r="J5" s="42" t="s">
        <v>71</v>
      </c>
      <c r="K5" s="46" t="s">
        <v>74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4" t="s">
        <v>93</v>
      </c>
      <c r="Z5" s="68"/>
      <c r="AA5" s="72" t="s">
        <v>98</v>
      </c>
      <c r="AB5" s="74" t="s">
        <v>99</v>
      </c>
    </row>
    <row r="6" spans="1:28" ht="20.1" customHeight="1">
      <c r="A6" s="8"/>
      <c r="B6" s="20"/>
      <c r="C6" s="29" t="s">
        <v>60</v>
      </c>
      <c r="D6" s="37"/>
      <c r="E6" s="38" t="s">
        <v>64</v>
      </c>
      <c r="F6" s="38"/>
      <c r="G6" s="38"/>
      <c r="H6" s="38" t="s">
        <v>68</v>
      </c>
      <c r="I6" s="38"/>
      <c r="J6" s="3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5"/>
      <c r="Z6" s="69"/>
      <c r="AA6" s="66"/>
      <c r="AB6" s="75"/>
    </row>
    <row r="7" spans="1:28" ht="30" customHeight="1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31"/>
      <c r="K7" s="30" t="s">
        <v>75</v>
      </c>
      <c r="L7" s="30" t="s">
        <v>76</v>
      </c>
      <c r="M7" s="30" t="s">
        <v>77</v>
      </c>
      <c r="N7" s="30" t="s">
        <v>78</v>
      </c>
      <c r="O7" s="50" t="s">
        <v>79</v>
      </c>
      <c r="P7" s="52"/>
      <c r="Q7" s="52"/>
      <c r="R7" s="52"/>
      <c r="S7" s="52"/>
      <c r="T7" s="52"/>
      <c r="U7" s="52"/>
      <c r="V7" s="52"/>
      <c r="W7" s="61"/>
      <c r="X7" s="30" t="s">
        <v>92</v>
      </c>
      <c r="Y7" s="66" t="s">
        <v>94</v>
      </c>
      <c r="Z7" s="66" t="s">
        <v>95</v>
      </c>
      <c r="AA7" s="66"/>
      <c r="AB7" s="75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1" t="s">
        <v>80</v>
      </c>
      <c r="P8" s="53" t="s">
        <v>81</v>
      </c>
      <c r="Q8" s="50" t="s">
        <v>82</v>
      </c>
      <c r="R8" s="52"/>
      <c r="S8" s="52"/>
      <c r="T8" s="52"/>
      <c r="U8" s="52"/>
      <c r="V8" s="61"/>
      <c r="W8" s="31" t="s">
        <v>91</v>
      </c>
      <c r="X8" s="31"/>
      <c r="Y8" s="66"/>
      <c r="Z8" s="66"/>
      <c r="AA8" s="66"/>
      <c r="AB8" s="75"/>
    </row>
    <row r="9" spans="1:28" ht="69.95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4"/>
      <c r="Q9" s="55" t="s">
        <v>83</v>
      </c>
      <c r="R9" s="55" t="s">
        <v>84</v>
      </c>
      <c r="S9" s="58" t="s">
        <v>66</v>
      </c>
      <c r="T9" s="55" t="s">
        <v>86</v>
      </c>
      <c r="U9" s="58" t="s">
        <v>87</v>
      </c>
      <c r="V9" s="58" t="s">
        <v>88</v>
      </c>
      <c r="W9" s="54"/>
      <c r="X9" s="32"/>
      <c r="Y9" s="67"/>
      <c r="Z9" s="67"/>
      <c r="AA9" s="67"/>
      <c r="AB9" s="76"/>
    </row>
    <row r="10" spans="1:28" ht="18.6" customHeight="1">
      <c r="A10" s="10" t="s">
        <v>5</v>
      </c>
      <c r="B10" s="22">
        <v>324</v>
      </c>
      <c r="C10" s="33">
        <v>2</v>
      </c>
      <c r="D10" s="33">
        <f>SUM(D11:D25)</f>
        <v>1</v>
      </c>
      <c r="E10" s="33">
        <f>SUM(E11:E25)</f>
        <v>0</v>
      </c>
      <c r="F10" s="33">
        <f>SUM(F11:F25)</f>
        <v>0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v>327</v>
      </c>
      <c r="K10" s="33">
        <v>61</v>
      </c>
      <c r="L10" s="33">
        <f>SUM(L11:L25)</f>
        <v>0</v>
      </c>
      <c r="M10" s="33">
        <f>SUM(M11:M25)</f>
        <v>0</v>
      </c>
      <c r="N10" s="33">
        <f>SUM(N11:N25)</f>
        <v>0</v>
      </c>
      <c r="O10" s="33">
        <v>59</v>
      </c>
      <c r="P10" s="33">
        <v>2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61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7"/>
    </row>
    <row r="11" spans="1:28" ht="18.6" customHeight="1">
      <c r="A11" s="11" t="s">
        <v>6</v>
      </c>
      <c r="B11" s="23">
        <v>4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43">
        <v>4</v>
      </c>
      <c r="K11" s="43">
        <f>SUM(L11:N11,W11:X11)</f>
        <v>0</v>
      </c>
      <c r="L11" s="34"/>
      <c r="M11" s="34">
        <v>0</v>
      </c>
      <c r="N11" s="34">
        <v>0</v>
      </c>
      <c r="O11" s="34">
        <v>0</v>
      </c>
      <c r="P11" s="34">
        <v>0</v>
      </c>
      <c r="Q11" s="43">
        <v>0</v>
      </c>
      <c r="R11" s="34">
        <v>0</v>
      </c>
      <c r="S11" s="34">
        <v>0</v>
      </c>
      <c r="T11" s="35">
        <v>0</v>
      </c>
      <c r="U11" s="35">
        <v>0</v>
      </c>
      <c r="V11" s="35">
        <v>0</v>
      </c>
      <c r="W11" s="43">
        <v>0</v>
      </c>
      <c r="X11" s="34">
        <v>0</v>
      </c>
      <c r="Y11" s="34">
        <v>0</v>
      </c>
      <c r="Z11" s="34">
        <v>0</v>
      </c>
      <c r="AA11" s="34">
        <v>0</v>
      </c>
      <c r="AB11" s="78"/>
    </row>
    <row r="12" spans="1:28" ht="18.6" customHeight="1">
      <c r="A12" s="11" t="s">
        <v>7</v>
      </c>
      <c r="B12" s="23">
        <v>13</v>
      </c>
      <c r="C12" s="34">
        <v>1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43">
        <v>14</v>
      </c>
      <c r="K12" s="43">
        <f>SUM(L12:N12,W12:X12)</f>
        <v>2</v>
      </c>
      <c r="L12" s="34">
        <v>0</v>
      </c>
      <c r="M12" s="34">
        <v>0</v>
      </c>
      <c r="N12" s="34">
        <v>0</v>
      </c>
      <c r="O12" s="34">
        <v>2</v>
      </c>
      <c r="P12" s="34">
        <v>0</v>
      </c>
      <c r="Q12" s="43">
        <v>0</v>
      </c>
      <c r="R12" s="34">
        <v>0</v>
      </c>
      <c r="S12" s="34">
        <v>0</v>
      </c>
      <c r="T12" s="35">
        <v>0</v>
      </c>
      <c r="U12" s="35">
        <v>0</v>
      </c>
      <c r="V12" s="35">
        <v>0</v>
      </c>
      <c r="W12" s="43">
        <v>2</v>
      </c>
      <c r="X12" s="34">
        <v>0</v>
      </c>
      <c r="Y12" s="34">
        <v>0</v>
      </c>
      <c r="Z12" s="34">
        <v>0</v>
      </c>
      <c r="AA12" s="34">
        <v>0</v>
      </c>
      <c r="AB12" s="78"/>
    </row>
    <row r="13" spans="1:28" ht="18.6" customHeight="1">
      <c r="A13" s="11" t="s">
        <v>8</v>
      </c>
      <c r="B13" s="23">
        <v>2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43">
        <v>2</v>
      </c>
      <c r="K13" s="43">
        <f>SUM(L13:N13,W13:X13)</f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43">
        <v>0</v>
      </c>
      <c r="R13" s="34">
        <v>0</v>
      </c>
      <c r="S13" s="34">
        <v>0</v>
      </c>
      <c r="T13" s="35">
        <v>0</v>
      </c>
      <c r="U13" s="35">
        <v>0</v>
      </c>
      <c r="V13" s="35">
        <v>0</v>
      </c>
      <c r="W13" s="43">
        <v>0</v>
      </c>
      <c r="X13" s="34">
        <v>0</v>
      </c>
      <c r="Y13" s="34">
        <v>0</v>
      </c>
      <c r="Z13" s="34">
        <v>0</v>
      </c>
      <c r="AA13" s="34">
        <v>0</v>
      </c>
      <c r="AB13" s="78"/>
    </row>
    <row r="14" spans="1:28" ht="18.6" customHeight="1">
      <c r="A14" s="11" t="s">
        <v>9</v>
      </c>
      <c r="B14" s="2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43">
        <f>B14+C14+D14-E14-F14-G14</f>
        <v>0</v>
      </c>
      <c r="K14" s="43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43">
        <v>0</v>
      </c>
      <c r="R14" s="34">
        <v>0</v>
      </c>
      <c r="S14" s="34">
        <v>0</v>
      </c>
      <c r="T14" s="35">
        <v>0</v>
      </c>
      <c r="U14" s="35">
        <v>0</v>
      </c>
      <c r="V14" s="35">
        <v>0</v>
      </c>
      <c r="W14" s="43">
        <v>0</v>
      </c>
      <c r="X14" s="34">
        <v>0</v>
      </c>
      <c r="Y14" s="34">
        <v>0</v>
      </c>
      <c r="Z14" s="34">
        <v>0</v>
      </c>
      <c r="AA14" s="34">
        <v>0</v>
      </c>
      <c r="AB14" s="78"/>
    </row>
    <row r="15" spans="1:28" ht="17.25" customHeight="1">
      <c r="A15" s="11" t="s">
        <v>10</v>
      </c>
      <c r="B15" s="23">
        <v>15</v>
      </c>
      <c r="C15" s="34">
        <v>0</v>
      </c>
      <c r="D15" s="34">
        <v>1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43">
        <v>16</v>
      </c>
      <c r="K15" s="43">
        <f>SUM(L15:N15,W15:X15)</f>
        <v>3</v>
      </c>
      <c r="L15" s="34">
        <v>0</v>
      </c>
      <c r="M15" s="34">
        <v>0</v>
      </c>
      <c r="N15" s="34">
        <v>0</v>
      </c>
      <c r="O15" s="34">
        <v>2</v>
      </c>
      <c r="P15" s="34">
        <v>1</v>
      </c>
      <c r="Q15" s="43">
        <v>0</v>
      </c>
      <c r="R15" s="34">
        <v>0</v>
      </c>
      <c r="S15" s="34">
        <v>0</v>
      </c>
      <c r="T15" s="35">
        <v>0</v>
      </c>
      <c r="U15" s="35">
        <v>0</v>
      </c>
      <c r="V15" s="35">
        <v>0</v>
      </c>
      <c r="W15" s="43">
        <v>3</v>
      </c>
      <c r="X15" s="34">
        <v>0</v>
      </c>
      <c r="Y15" s="34">
        <v>0</v>
      </c>
      <c r="Z15" s="34">
        <v>0</v>
      </c>
      <c r="AA15" s="34">
        <v>0</v>
      </c>
      <c r="AB15" s="78"/>
    </row>
    <row r="16" spans="1:28" ht="18.6" customHeight="1">
      <c r="A16" s="11" t="s">
        <v>11</v>
      </c>
      <c r="B16" s="23">
        <v>5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43">
        <v>5</v>
      </c>
      <c r="K16" s="43">
        <f>SUM(L16:N16,W16:X16)</f>
        <v>2</v>
      </c>
      <c r="L16" s="34">
        <v>0</v>
      </c>
      <c r="M16" s="34">
        <v>0</v>
      </c>
      <c r="N16" s="34">
        <v>0</v>
      </c>
      <c r="O16" s="34">
        <v>2</v>
      </c>
      <c r="P16" s="34">
        <v>0</v>
      </c>
      <c r="Q16" s="43">
        <v>0</v>
      </c>
      <c r="R16" s="34">
        <v>0</v>
      </c>
      <c r="S16" s="34">
        <v>0</v>
      </c>
      <c r="T16" s="35">
        <v>0</v>
      </c>
      <c r="U16" s="35">
        <v>0</v>
      </c>
      <c r="V16" s="35">
        <v>0</v>
      </c>
      <c r="W16" s="43">
        <v>2</v>
      </c>
      <c r="X16" s="34">
        <v>0</v>
      </c>
      <c r="Y16" s="34">
        <v>0</v>
      </c>
      <c r="Z16" s="34">
        <v>0</v>
      </c>
      <c r="AA16" s="34">
        <v>0</v>
      </c>
      <c r="AB16" s="78"/>
    </row>
    <row r="17" spans="1:28" ht="18.6" customHeight="1">
      <c r="A17" s="11" t="s">
        <v>12</v>
      </c>
      <c r="B17" s="2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43">
        <v>0</v>
      </c>
      <c r="K17" s="43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43">
        <v>0</v>
      </c>
      <c r="R17" s="34">
        <v>0</v>
      </c>
      <c r="S17" s="34">
        <v>0</v>
      </c>
      <c r="T17" s="35">
        <v>0</v>
      </c>
      <c r="U17" s="35">
        <v>0</v>
      </c>
      <c r="V17" s="35">
        <v>0</v>
      </c>
      <c r="W17" s="43">
        <v>0</v>
      </c>
      <c r="X17" s="34">
        <v>0</v>
      </c>
      <c r="Y17" s="34">
        <v>0</v>
      </c>
      <c r="Z17" s="34">
        <v>0</v>
      </c>
      <c r="AA17" s="34">
        <v>0</v>
      </c>
      <c r="AB17" s="78"/>
    </row>
    <row r="18" spans="1:28" ht="17.25" customHeight="1">
      <c r="A18" s="11" t="s">
        <v>13</v>
      </c>
      <c r="B18" s="24">
        <v>64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44">
        <v>64</v>
      </c>
      <c r="K18" s="44">
        <v>27</v>
      </c>
      <c r="L18" s="35">
        <v>0</v>
      </c>
      <c r="M18" s="35">
        <v>0</v>
      </c>
      <c r="N18" s="35">
        <v>0</v>
      </c>
      <c r="O18" s="35">
        <v>26</v>
      </c>
      <c r="P18" s="35">
        <v>1</v>
      </c>
      <c r="Q18" s="43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44">
        <v>27</v>
      </c>
      <c r="X18" s="35">
        <v>0</v>
      </c>
      <c r="Y18" s="35">
        <v>0</v>
      </c>
      <c r="Z18" s="35">
        <v>0</v>
      </c>
      <c r="AA18" s="35">
        <v>0</v>
      </c>
      <c r="AB18" s="78"/>
    </row>
    <row r="19" spans="1:28" ht="18.4" customHeight="1">
      <c r="A19" s="11" t="s">
        <v>14</v>
      </c>
      <c r="B19" s="24">
        <v>81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44">
        <v>81</v>
      </c>
      <c r="K19" s="44">
        <f>SUM(L19:N19,W19:X19)</f>
        <v>14</v>
      </c>
      <c r="L19" s="35">
        <v>0</v>
      </c>
      <c r="M19" s="35">
        <v>0</v>
      </c>
      <c r="N19" s="35">
        <v>0</v>
      </c>
      <c r="O19" s="35">
        <v>14</v>
      </c>
      <c r="P19" s="35">
        <v>0</v>
      </c>
      <c r="Q19" s="43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44">
        <v>14</v>
      </c>
      <c r="X19" s="35">
        <v>0</v>
      </c>
      <c r="Y19" s="35">
        <v>0</v>
      </c>
      <c r="Z19" s="35">
        <v>0</v>
      </c>
      <c r="AA19" s="35">
        <v>0</v>
      </c>
      <c r="AB19" s="78"/>
    </row>
    <row r="20" spans="1:28" ht="18.4" customHeight="1">
      <c r="A20" s="11" t="s">
        <v>15</v>
      </c>
      <c r="B20" s="24">
        <v>2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44">
        <v>2</v>
      </c>
      <c r="K20" s="44">
        <f>SUM(L20:N20,W20:X20)</f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43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44">
        <v>0</v>
      </c>
      <c r="X20" s="35">
        <v>0</v>
      </c>
      <c r="Y20" s="35">
        <v>0</v>
      </c>
      <c r="Z20" s="35">
        <v>0</v>
      </c>
      <c r="AA20" s="35">
        <v>0</v>
      </c>
      <c r="AB20" s="78"/>
    </row>
    <row r="21" spans="1:28" ht="18.4" customHeight="1">
      <c r="A21" s="11" t="s">
        <v>16</v>
      </c>
      <c r="B21" s="24">
        <v>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4">
        <v>1</v>
      </c>
      <c r="K21" s="44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43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44">
        <v>0</v>
      </c>
      <c r="X21" s="35">
        <v>0</v>
      </c>
      <c r="Y21" s="35">
        <v>0</v>
      </c>
      <c r="Z21" s="35">
        <v>0</v>
      </c>
      <c r="AA21" s="35">
        <v>0</v>
      </c>
      <c r="AB21" s="78"/>
    </row>
    <row r="22" spans="1:28" ht="18.4" customHeight="1">
      <c r="A22" s="11" t="s">
        <v>17</v>
      </c>
      <c r="B22" s="24">
        <v>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4">
        <v>6</v>
      </c>
      <c r="K22" s="44">
        <f>SUM(L22:N22,W22:X22)</f>
        <v>2</v>
      </c>
      <c r="L22" s="35">
        <v>0</v>
      </c>
      <c r="M22" s="35">
        <v>0</v>
      </c>
      <c r="N22" s="35">
        <v>0</v>
      </c>
      <c r="O22" s="35">
        <v>2</v>
      </c>
      <c r="P22" s="35">
        <v>0</v>
      </c>
      <c r="Q22" s="43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44">
        <v>2</v>
      </c>
      <c r="X22" s="35">
        <v>0</v>
      </c>
      <c r="Y22" s="35">
        <v>0</v>
      </c>
      <c r="Z22" s="35">
        <v>0</v>
      </c>
      <c r="AA22" s="35">
        <v>0</v>
      </c>
      <c r="AB22" s="78"/>
    </row>
    <row r="23" spans="1:28" ht="18.4" customHeight="1">
      <c r="A23" s="11" t="s">
        <v>18</v>
      </c>
      <c r="B23" s="24">
        <v>121</v>
      </c>
      <c r="C23" s="35">
        <v>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44">
        <v>122</v>
      </c>
      <c r="K23" s="44">
        <v>11</v>
      </c>
      <c r="L23" s="35">
        <v>0</v>
      </c>
      <c r="M23" s="35">
        <v>0</v>
      </c>
      <c r="N23" s="35">
        <v>0</v>
      </c>
      <c r="O23" s="35">
        <v>11</v>
      </c>
      <c r="P23" s="35">
        <v>0</v>
      </c>
      <c r="Q23" s="43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44">
        <v>11</v>
      </c>
      <c r="X23" s="35">
        <v>0</v>
      </c>
      <c r="Y23" s="35">
        <v>0</v>
      </c>
      <c r="Z23" s="35">
        <v>0</v>
      </c>
      <c r="AA23" s="35">
        <v>0</v>
      </c>
      <c r="AB23" s="78"/>
    </row>
    <row r="24" spans="1:28" ht="18.4" customHeight="1">
      <c r="A24" s="12" t="s">
        <v>19</v>
      </c>
      <c r="B24" s="24">
        <v>10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44">
        <v>10</v>
      </c>
      <c r="K24" s="44">
        <f>SUM(L24:N24,W24:X24)</f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43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44">
        <v>0</v>
      </c>
      <c r="X24" s="35">
        <v>0</v>
      </c>
      <c r="Y24" s="35">
        <v>0</v>
      </c>
      <c r="Z24" s="35">
        <v>0</v>
      </c>
      <c r="AA24" s="35">
        <v>0</v>
      </c>
      <c r="AB24" s="78"/>
    </row>
    <row r="25" spans="1:28" ht="18.4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45">
        <v>0</v>
      </c>
      <c r="K25" s="45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45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45">
        <f>O25+P25-Q25</f>
        <v>0</v>
      </c>
      <c r="X25" s="36">
        <v>0</v>
      </c>
      <c r="Y25" s="36">
        <v>0</v>
      </c>
      <c r="Z25" s="36">
        <v>0</v>
      </c>
      <c r="AA25" s="36">
        <v>0</v>
      </c>
      <c r="AB25" s="79"/>
    </row>
    <row r="26" spans="1:27" ht="15">
      <c r="A26" s="14" t="s">
        <v>21</v>
      </c>
      <c r="B26" s="14"/>
      <c r="C26" s="14" t="s">
        <v>62</v>
      </c>
      <c r="D26" s="14"/>
      <c r="E26" s="39"/>
      <c r="F26" s="14"/>
      <c r="G26" s="14"/>
      <c r="H26" s="14"/>
      <c r="I26" s="39"/>
      <c r="J26" s="14" t="s">
        <v>72</v>
      </c>
      <c r="K26" s="14"/>
      <c r="L26" s="14"/>
      <c r="M26" s="14"/>
      <c r="N26" s="39"/>
      <c r="O26" s="14"/>
      <c r="P26" s="14"/>
      <c r="Q26" s="39"/>
      <c r="R26" s="14" t="s">
        <v>85</v>
      </c>
      <c r="S26" s="14"/>
      <c r="T26" s="14"/>
      <c r="U26" s="14"/>
      <c r="V26" s="14"/>
      <c r="W26" s="14"/>
      <c r="X26" s="63"/>
      <c r="Y26" s="63"/>
      <c r="Z26" s="63"/>
      <c r="AA26" s="63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73</v>
      </c>
      <c r="K27" s="14"/>
      <c r="L27" s="14"/>
      <c r="M27" s="14"/>
    </row>
    <row r="28" ht="15">
      <c r="AB28" s="80" t="s">
        <v>100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spans="1:28" ht="45" customHeight="1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28</v>
      </c>
    </row>
    <row r="38" ht="15">
      <c r="A38" s="15" t="s">
        <v>29</v>
      </c>
    </row>
    <row r="39" ht="15">
      <c r="A39" s="15" t="s">
        <v>30</v>
      </c>
    </row>
    <row r="40" ht="15">
      <c r="A40" s="15" t="s">
        <v>31</v>
      </c>
    </row>
    <row r="41" ht="15">
      <c r="A41" s="15" t="s">
        <v>32</v>
      </c>
    </row>
    <row r="42" ht="15">
      <c r="A42" s="15" t="s">
        <v>33</v>
      </c>
    </row>
    <row r="43" ht="15">
      <c r="A43" s="15" t="s">
        <v>34</v>
      </c>
    </row>
    <row r="44" ht="15">
      <c r="A44" s="15" t="s">
        <v>35</v>
      </c>
    </row>
    <row r="45" ht="15">
      <c r="A45" s="15" t="s">
        <v>36</v>
      </c>
    </row>
    <row r="46" ht="15">
      <c r="A46" s="15" t="s">
        <v>37</v>
      </c>
    </row>
    <row r="47" ht="15">
      <c r="A47" s="15" t="s">
        <v>38</v>
      </c>
    </row>
    <row r="48" ht="15">
      <c r="A48" s="15" t="s">
        <v>39</v>
      </c>
    </row>
    <row r="49" ht="15">
      <c r="A49" s="15" t="s">
        <v>40</v>
      </c>
    </row>
    <row r="50" ht="15">
      <c r="A50" s="15" t="s">
        <v>41</v>
      </c>
    </row>
    <row r="51" ht="15">
      <c r="A51" s="15" t="s">
        <v>42</v>
      </c>
    </row>
    <row r="52" ht="15">
      <c r="A52" s="15" t="s">
        <v>43</v>
      </c>
    </row>
    <row r="53" ht="15">
      <c r="A53" s="15" t="s">
        <v>44</v>
      </c>
    </row>
    <row r="54" ht="15">
      <c r="A54" s="15" t="s">
        <v>45</v>
      </c>
    </row>
    <row r="55" ht="15">
      <c r="A55" s="15" t="s">
        <v>46</v>
      </c>
    </row>
    <row r="56" ht="15">
      <c r="A56" s="15" t="s">
        <v>47</v>
      </c>
    </row>
    <row r="57" ht="15">
      <c r="A57" s="15" t="s">
        <v>48</v>
      </c>
    </row>
    <row r="58" ht="15">
      <c r="A58" s="15" t="s">
        <v>49</v>
      </c>
    </row>
    <row r="59" ht="15">
      <c r="A59" s="15" t="s">
        <v>50</v>
      </c>
    </row>
    <row r="60" ht="15">
      <c r="A60" s="15" t="s">
        <v>51</v>
      </c>
    </row>
    <row r="61" ht="15">
      <c r="A61" s="15" t="s">
        <v>52</v>
      </c>
    </row>
    <row r="62" ht="15">
      <c r="A62" s="15" t="s">
        <v>53</v>
      </c>
    </row>
    <row r="63" ht="15">
      <c r="A63" s="15" t="s">
        <v>54</v>
      </c>
    </row>
    <row r="64" ht="15">
      <c r="A64" s="15" t="s">
        <v>55</v>
      </c>
    </row>
    <row r="65" ht="15">
      <c r="A65" s="15" t="s">
        <v>56</v>
      </c>
    </row>
  </sheetData>
  <mergeCells count="40">
    <mergeCell ref="C5:I5"/>
    <mergeCell ref="K5:X6"/>
    <mergeCell ref="O8:O9"/>
    <mergeCell ref="E7:E9"/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W1:Z1"/>
    <mergeCell ref="W2:Z2"/>
    <mergeCell ref="B1:I2"/>
    <mergeCell ref="A3:AB3"/>
    <mergeCell ref="R1:V1"/>
    <mergeCell ref="R2:V2"/>
    <mergeCell ref="AA1:AB1"/>
    <mergeCell ref="AA2:AB2"/>
    <mergeCell ref="G7:G9"/>
    <mergeCell ref="F7:F9"/>
    <mergeCell ref="O7:W7"/>
    <mergeCell ref="E6:G6"/>
    <mergeCell ref="C6:D6"/>
    <mergeCell ref="P8:P9"/>
    <mergeCell ref="C7:C9"/>
    <mergeCell ref="D7:D9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</mergeCells>
  <printOptions/>
  <pageMargins left="0.15748031496063" right="0.15748031496063" top="0.748031496062992" bottom="0.748031496062992" header="0.31496062992126" footer="0.31496062992126"/>
  <pageSetup fitToHeight="0" fitToWidth="0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3"/>
  <sheetViews>
    <sheetView workbookViewId="0" topLeftCell="A1"/>
  </sheetViews>
  <sheetFormatPr defaultColWidth="9.28125" defaultRowHeight="15"/>
  <cols>
    <col min="7" max="7" width="14.140625" style="0" customWidth="1"/>
  </cols>
  <sheetData>
    <row r="4" spans="4:7" ht="15">
      <c r="D4" s="23"/>
      <c r="E4">
        <v>4</v>
      </c>
      <c r="G4" s="43">
        <v>14</v>
      </c>
    </row>
    <row r="5" spans="2:10" ht="15">
      <c r="B5" s="23">
        <v>13</v>
      </c>
      <c r="D5" s="23"/>
      <c r="E5">
        <v>13</v>
      </c>
      <c r="G5" s="43">
        <v>2</v>
      </c>
      <c r="J5" s="43">
        <f>SUM(K5:M5,V5:W5)</f>
        <v>0</v>
      </c>
    </row>
    <row r="6" spans="2:10" ht="15">
      <c r="B6" s="23">
        <v>2</v>
      </c>
      <c r="D6" s="23"/>
      <c r="E6">
        <v>2</v>
      </c>
      <c r="G6" s="43">
        <v>0</v>
      </c>
      <c r="J6" s="43">
        <f>SUM(K6:M6,V6:W6)</f>
        <v>0</v>
      </c>
    </row>
    <row r="7" spans="2:10" ht="15">
      <c r="B7" s="23">
        <v>0</v>
      </c>
      <c r="D7" s="23"/>
      <c r="E7">
        <v>0</v>
      </c>
      <c r="G7" s="43">
        <v>16</v>
      </c>
      <c r="J7" s="43">
        <f>SUM(K7:M7,V7:W7)</f>
        <v>0</v>
      </c>
    </row>
    <row r="8" spans="2:10" ht="15">
      <c r="B8" s="23">
        <v>15</v>
      </c>
      <c r="D8" s="23"/>
      <c r="E8">
        <v>15</v>
      </c>
      <c r="G8" s="43">
        <v>5</v>
      </c>
      <c r="J8" s="43">
        <f>SUM(K8:M8,V8:W8)</f>
        <v>0</v>
      </c>
    </row>
    <row r="9" spans="2:10" ht="15">
      <c r="B9" s="23">
        <v>5</v>
      </c>
      <c r="D9" s="23"/>
      <c r="E9">
        <v>5</v>
      </c>
      <c r="G9" s="43">
        <v>0</v>
      </c>
      <c r="J9" s="43">
        <f>SUM(K9:M9,V9:W9)</f>
        <v>0</v>
      </c>
    </row>
    <row r="10" spans="2:10" ht="15">
      <c r="B10" s="23">
        <v>0</v>
      </c>
      <c r="D10" s="23"/>
      <c r="E10">
        <v>0</v>
      </c>
      <c r="G10" s="44">
        <v>69</v>
      </c>
      <c r="J10" s="43">
        <f>SUM(K10:M10,V10:W10)</f>
        <v>0</v>
      </c>
    </row>
    <row r="11" spans="2:10" ht="15">
      <c r="B11" s="24">
        <v>64</v>
      </c>
      <c r="D11" s="24"/>
      <c r="E11">
        <v>64</v>
      </c>
      <c r="G11" s="44">
        <v>80</v>
      </c>
      <c r="J11" s="43">
        <f>SUM(K11:M11,V11:W11)</f>
        <v>0</v>
      </c>
    </row>
    <row r="12" spans="2:10" ht="15">
      <c r="B12" s="24">
        <v>81</v>
      </c>
      <c r="D12" s="24"/>
      <c r="E12">
        <v>81</v>
      </c>
      <c r="G12" s="44">
        <v>2</v>
      </c>
      <c r="J12" s="44">
        <v>27</v>
      </c>
    </row>
    <row r="13" spans="2:10" ht="15">
      <c r="B13" s="24">
        <v>2</v>
      </c>
      <c r="D13" s="24"/>
      <c r="E13">
        <v>2</v>
      </c>
      <c r="G13" s="44">
        <v>1</v>
      </c>
      <c r="J13" s="44">
        <f>SUM(K13:M13,V13:W13)</f>
        <v>0</v>
      </c>
    </row>
    <row r="14" spans="2:10" ht="15">
      <c r="B14" s="24">
        <v>1</v>
      </c>
      <c r="D14" s="24"/>
      <c r="E14">
        <v>1</v>
      </c>
      <c r="G14" s="44">
        <v>7</v>
      </c>
      <c r="J14" s="44">
        <f>SUM(K14:M14,V14:W14)</f>
        <v>0</v>
      </c>
    </row>
    <row r="15" spans="2:10" ht="15">
      <c r="B15" s="24">
        <v>6</v>
      </c>
      <c r="D15" s="24"/>
      <c r="E15">
        <v>6</v>
      </c>
      <c r="G15" s="44">
        <v>128</v>
      </c>
      <c r="J15" s="44">
        <f>SUM(K15:M15,V15:W15)</f>
        <v>0</v>
      </c>
    </row>
    <row r="16" spans="2:10" ht="15">
      <c r="B16" s="24">
        <v>121</v>
      </c>
      <c r="D16" s="24"/>
      <c r="E16">
        <v>121</v>
      </c>
      <c r="G16" s="44">
        <v>11</v>
      </c>
      <c r="J16" s="44">
        <f>SUM(K16:M16,V16:W16)</f>
        <v>0</v>
      </c>
    </row>
    <row r="17" spans="2:10" ht="15">
      <c r="B17" s="24">
        <v>10</v>
      </c>
      <c r="D17" s="24"/>
      <c r="E17">
        <v>10</v>
      </c>
      <c r="G17" s="81">
        <f>SUM(G4:G16)</f>
        <v>335</v>
      </c>
      <c r="J17" s="44">
        <f>SUM(K17:M17,V17:W17)</f>
        <v>0</v>
      </c>
    </row>
    <row r="18" spans="2:10" ht="15">
      <c r="B18" s="81">
        <f>SUM(B5:B17)</f>
        <v>320</v>
      </c>
      <c r="D18" s="81"/>
      <c r="E18">
        <f>SUM(E4:E17)</f>
        <v>324</v>
      </c>
      <c r="J18" s="44">
        <f>SUM(K18:M18,V18:W18)</f>
        <v>0</v>
      </c>
    </row>
    <row r="19" ht="15">
      <c r="J19" s="45">
        <f>SUM(K19:M19,V19:W19)</f>
        <v>0</v>
      </c>
    </row>
    <row r="23" spans="4:8" ht="15">
      <c r="D23" s="22"/>
      <c r="E23" s="33"/>
      <c r="F23" s="33"/>
      <c r="G23" s="33"/>
      <c r="H23" s="33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