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年1月" r:id="rId4"/>
  </sheets>
</workbook>
</file>

<file path=xl/sharedStrings.xml><?xml version="1.0" encoding="utf-8"?>
<sst xmlns="http://schemas.openxmlformats.org/spreadsheetml/2006/main" count="35">
  <si>
    <t>公開類</t>
  </si>
  <si>
    <t>月報</t>
  </si>
  <si>
    <t>臺中市天然氣供氣戶數及供氣量</t>
  </si>
  <si>
    <t>中華民國109年10月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</si>
  <si>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</si>
  <si>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</si>
  <si>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</si>
  <si>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</si>
  <si>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</si>
  <si>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</si>
  <si>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</si>
  <si>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</si>
  <si>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</si>
  <si>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</si>
  <si>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</si>
  <si>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</si>
  <si>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</si>
  <si>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</si>
  <si>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</si>
  <si>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</si>
  <si>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</si>
  <si>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</si>
  <si>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</si>
  <si>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</si>
  <si>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</si>
  <si>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</si>
  <si>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</si>
  <si>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</si>
  <si>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</si>
  <si>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</si>
  <si>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編製日期：中華民國109年11月10日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</si>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</sst>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rgb="FF0070C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xfId="1" applyNumberFormat="true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/>
    </xf>
    <xf numFmtId="188" fontId="1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 wrapText="true"/>
    </xf>
    <xf numFmtId="188" fontId="2" borderId="5" xfId="1" applyNumberFormat="true" applyFont="true" applyBorder="true">
      <alignment horizontal="distributed" vertical="center"/>
    </xf>
    <xf numFmtId="188" fontId="2" xfId="1" applyNumberFormat="true" applyFont="true">
      <alignment horizontal="left" vertical="center"/>
    </xf>
    <xf numFmtId="0" fontId="2" xfId="1" applyFont="true">
      <alignment horizontal="left"/>
    </xf>
    <xf numFmtId="0" fontId="0" xfId="2" applyFont="true"/>
    <xf numFmtId="188" fontId="2" borderId="2" xfId="1" applyNumberFormat="true" applyFont="true" applyBorder="true">
      <alignment horizontal="left" vertical="center"/>
    </xf>
    <xf numFmtId="188" fontId="2" borderId="2" xfId="1" applyNumberFormat="true" applyFont="true" applyBorder="true">
      <alignment horizontal="center" vertical="center"/>
    </xf>
    <xf numFmtId="188" fontId="2" borderId="6" xfId="1" applyNumberFormat="true" applyFont="true" applyBorder="true">
      <alignment horizontal="distributed" vertical="center"/>
    </xf>
    <xf numFmtId="188" fontId="2" fillId="2" borderId="7" xfId="1" applyNumberFormat="true" applyFont="true" applyFill="true" applyBorder="true">
      <alignment horizontal="distributed" vertical="center"/>
    </xf>
    <xf numFmtId="188" fontId="2" fillId="2" borderId="7" xfId="1" applyNumberFormat="true" applyFont="true" applyFill="true" applyBorder="true">
      <alignment horizontal="left" vertical="center"/>
    </xf>
    <xf numFmtId="188" fontId="2" borderId="1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left" vertical="center"/>
    </xf>
    <xf numFmtId="188" fontId="2" xfId="1" applyNumberFormat="true" applyFont="true">
      <alignment horizontal="center" vertical="center"/>
    </xf>
    <xf numFmtId="188" fontId="2" borderId="2" xfId="1" applyNumberFormat="true" applyFont="true" applyBorder="true">
      <alignment vertical="center"/>
    </xf>
    <xf numFmtId="188" fontId="2" borderId="8" xfId="1" applyNumberFormat="true" applyFont="true" applyBorder="true">
      <alignment horizontal="left" vertical="center"/>
    </xf>
    <xf numFmtId="49" fontId="2" borderId="8" xfId="1" applyNumberFormat="true" applyFont="true" applyBorder="true">
      <alignment horizontal="left" vertical="center"/>
    </xf>
    <xf numFmtId="188" fontId="2" fillId="2" borderId="8" xfId="1" applyNumberFormat="true" applyFont="true" applyFill="true" applyBorder="true">
      <alignment horizontal="center" vertical="center"/>
    </xf>
    <xf numFmtId="188" fontId="4" fillId="2" borderId="8" xfId="1" applyNumberFormat="true" applyFont="true" applyFill="true" applyBorder="true">
      <alignment horizontal="center" vertical="center"/>
    </xf>
    <xf numFmtId="188" fontId="2" borderId="9" xfId="1" applyNumberFormat="true" applyFont="true" applyBorder="true">
      <alignment horizontal="center" vertical="center"/>
    </xf>
    <xf numFmtId="188" fontId="4" borderId="8" xfId="1" applyNumberFormat="true" applyFont="true" applyBorder="true">
      <alignment horizontal="center" vertical="center"/>
    </xf>
    <xf numFmtId="0" fontId="5" xfId="2" applyFont="true">
      <alignment horizontal="center"/>
    </xf>
    <xf numFmtId="49" fontId="2" borderId="8" xfId="1" applyNumberFormat="true" applyFont="true" applyBorder="true">
      <alignment horizontal="center" vertical="center"/>
    </xf>
    <xf numFmtId="188" fontId="6" xfId="1" applyNumberFormat="true" applyFont="true">
      <alignment horizontal="right" wrapText="true"/>
    </xf>
    <xf numFmtId="188" fontId="7" borderId="2" xfId="1" applyNumberFormat="true" applyFont="true" applyBorder="true">
      <alignment horizontal="right" wrapText="true"/>
    </xf>
    <xf numFmtId="188" fontId="2" borderId="6" xfId="1" applyNumberFormat="true" applyFont="true" applyBorder="true">
      <alignment horizontal="left" vertical="center"/>
    </xf>
    <xf numFmtId="188" fontId="2" borderId="8" xfId="1" applyNumberFormat="true" applyFont="true" applyBorder="true">
      <alignment horizontal="center" vertical="center"/>
    </xf>
    <xf numFmtId="188" fontId="7" borderId="5" xfId="1" applyNumberFormat="true" applyFont="true" applyBorder="true">
      <alignment horizontal="right" wrapText="true"/>
    </xf>
    <xf numFmtId="188" fontId="7" borderId="6" xfId="1" applyNumberFormat="true" applyFont="true" applyBorder="true">
      <alignment horizontal="right" wrapText="true"/>
    </xf>
    <xf numFmtId="188" fontId="2" xfId="1" applyNumberFormat="true" applyFont="true">
      <alignment horizontal="right" vertical="center"/>
    </xf>
    <xf numFmtId="49" fontId="2" borderId="10" xfId="1" applyNumberFormat="true" applyFont="true" applyBorder="true">
      <alignment horizontal="left" vertical="center" wrapText="true"/>
    </xf>
    <xf numFmtId="188" fontId="2" xfId="1" applyNumberFormat="true" applyFont="true">
      <alignment vertical="center"/>
    </xf>
    <xf numFmtId="188" fontId="2" borderId="11" xfId="1" applyNumberFormat="true" applyFont="true" applyBorder="true">
      <alignment horizontal="center" vertical="center"/>
    </xf>
    <xf numFmtId="188" fontId="2" fillId="2" borderId="12" xfId="1" applyNumberFormat="true" applyFont="true" applyFill="true" applyBorder="true">
      <alignment horizontal="center" vertical="center"/>
    </xf>
    <xf numFmtId="188" fontId="2" fillId="2" borderId="2" xfId="1" applyNumberFormat="true" applyFont="true" applyFill="true" applyBorder="true">
      <alignment vertical="center"/>
    </xf>
    <xf numFmtId="188" fontId="2" fillId="2" borderId="12" xfId="1" applyNumberFormat="true" applyFont="true" applyFill="true" applyBorder="true">
      <alignment vertical="center"/>
    </xf>
    <xf numFmtId="0" fontId="5" xfId="2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1"/>
  <sheetViews>
    <sheetView zoomScale="115" topLeftCell="A1" workbookViewId="0" showGridLines="1" showRowColHeaders="1">
      <selection activeCell="A4" sqref="A4:I4"/>
    </sheetView>
  </sheetViews>
  <sheetFormatPr customHeight="false" defaultColWidth="16.7109375" defaultRowHeight="15.75"/>
  <cols>
    <col min="1" max="1" bestFit="false" customWidth="true" style="15" width="15.8515625" hidden="false" outlineLevel="0"/>
    <col min="2" max="2" bestFit="false" customWidth="true" style="15" width="21.57421875" hidden="false" outlineLevel="0"/>
    <col min="3" max="3" bestFit="false" customWidth="true" style="15" width="17.00390625" hidden="false" outlineLevel="0"/>
    <col min="4" max="4" bestFit="false" customWidth="true" style="32" width="16.00390625" hidden="false" outlineLevel="0"/>
    <col min="5" max="5" bestFit="false" customWidth="true" style="15" width="14.28125" hidden="false" outlineLevel="0"/>
    <col min="6" max="6" bestFit="false" customWidth="true" style="15" width="19.00390625" hidden="false" outlineLevel="0"/>
    <col min="7" max="7" bestFit="false" customWidth="true" style="47" width="17.7109375" hidden="false" outlineLevel="0"/>
    <col min="8" max="8" bestFit="false" customWidth="true" style="15" width="17.00390625" hidden="false" outlineLevel="0"/>
    <col min="9" max="9" bestFit="false" customWidth="true" style="15" width="12.7109375" hidden="false" outlineLevel="0"/>
    <col min="10" max="16384" bestFit="false" style="15" width="9.28125" hidden="false" outlineLevel="0"/>
  </cols>
  <sheetData>
    <row r="1">
      <c r="A1" s="3" t="s">
        <v>0</v>
      </c>
      <c r="B1" s="15"/>
      <c r="C1" s="15"/>
      <c r="D1" s="32"/>
      <c r="E1" s="34"/>
      <c r="F1" s="38"/>
      <c r="G1" s="3" t="s">
        <v>27</v>
      </c>
      <c r="H1" s="30" t="s">
        <v>31</v>
      </c>
      <c r="I1" s="43"/>
    </row>
    <row r="2">
      <c r="A2" s="3" t="s">
        <v>1</v>
      </c>
      <c r="B2" s="16" t="s">
        <v>12</v>
      </c>
      <c r="C2" s="25"/>
      <c r="D2" s="17"/>
      <c r="E2" s="35"/>
      <c r="F2" s="39"/>
      <c r="G2" s="3" t="s">
        <v>28</v>
      </c>
      <c r="H2" s="30" t="s">
        <v>32</v>
      </c>
      <c r="I2" s="43"/>
    </row>
    <row r="4">
      <c r="A4" s="4" t="s">
        <v>2</v>
      </c>
      <c r="B4" s="4"/>
      <c r="C4" s="4"/>
      <c r="D4" s="4"/>
      <c r="E4" s="4"/>
      <c r="F4" s="4"/>
      <c r="G4" s="4"/>
      <c r="H4" s="4"/>
      <c r="I4" s="4"/>
    </row>
    <row r="6">
      <c r="A6" s="5" t="s">
        <v>3</v>
      </c>
      <c r="B6" s="17"/>
      <c r="C6" s="17"/>
      <c r="D6" s="17"/>
      <c r="E6" s="17"/>
      <c r="F6" s="17"/>
      <c r="G6" s="17"/>
      <c r="H6" s="17"/>
      <c r="I6" s="17"/>
    </row>
    <row r="7">
      <c r="A7" s="6" t="s">
        <v>4</v>
      </c>
      <c r="B7" s="12"/>
      <c r="C7" s="26" t="s">
        <v>18</v>
      </c>
      <c r="D7" s="16"/>
      <c r="E7" s="36"/>
      <c r="F7" s="26" t="s">
        <v>24</v>
      </c>
      <c r="G7" s="41" t="s">
        <v>29</v>
      </c>
      <c r="H7" s="27" t="s">
        <v>33</v>
      </c>
      <c r="I7" s="16"/>
    </row>
    <row r="8">
      <c r="A8" s="7"/>
      <c r="B8" s="18"/>
      <c r="C8" s="27" t="s">
        <v>19</v>
      </c>
      <c r="D8" s="33" t="s">
        <v>20</v>
      </c>
      <c r="E8" s="26" t="s">
        <v>23</v>
      </c>
      <c r="F8" s="26" t="s">
        <v>25</v>
      </c>
      <c r="G8" s="23"/>
      <c r="H8" s="26" t="s">
        <v>34</v>
      </c>
      <c r="I8" s="16"/>
    </row>
    <row r="9">
      <c r="A9" s="8" t="s">
        <v>5</v>
      </c>
      <c r="B9" s="19" t="s">
        <v>13</v>
      </c>
      <c r="C9" s="28" t="n">
        <f>SUM(C10:C12)</f>
        <v>557266</v>
      </c>
      <c r="D9" s="28" t="n">
        <f>SUM(D10:D12)</f>
        <v>1073</v>
      </c>
      <c r="E9" s="28" t="n">
        <f>C9+D9</f>
        <v>558339</v>
      </c>
      <c r="F9" s="28" t="n">
        <f>SUM(F10:F12)</f>
        <v>38216499</v>
      </c>
      <c r="G9" s="28" t="n">
        <f>SUM(G10:G12)</f>
        <v>358946385</v>
      </c>
      <c r="H9" s="28" t="n">
        <f>SUM(F9:G9)</f>
        <v>397162884</v>
      </c>
      <c r="I9" s="44"/>
    </row>
    <row r="10">
      <c r="A10" s="9"/>
      <c r="B10" s="19" t="s">
        <v>14</v>
      </c>
      <c r="C10" s="28" t="n">
        <f>(C14+C18)+C22</f>
        <v>550341</v>
      </c>
      <c r="D10" s="28" t="n">
        <f>(D14+D18)+D22</f>
        <v>1046</v>
      </c>
      <c r="E10" s="28" t="n">
        <f>(E14+E18)+E22</f>
        <v>551387</v>
      </c>
      <c r="F10" s="28" t="n">
        <f>(F14+F18)+F22</f>
        <v>6569151</v>
      </c>
      <c r="G10" s="28" t="n">
        <f>H10-F10</f>
        <v>90462412</v>
      </c>
      <c r="H10" s="28" t="n">
        <f>(H14+H18)+H22</f>
        <v>97031563</v>
      </c>
      <c r="I10" s="44"/>
    </row>
    <row r="11">
      <c r="A11" s="9"/>
      <c r="B11" s="20" t="s">
        <v>15</v>
      </c>
      <c r="C11" s="28" t="n">
        <f>(C15+C19)+C23</f>
        <v>6300</v>
      </c>
      <c r="D11" s="28" t="n">
        <f>(D15+D19)+D23</f>
        <v>25</v>
      </c>
      <c r="E11" s="28" t="n">
        <f>(E15+E19)+E23</f>
        <v>6325</v>
      </c>
      <c r="F11" s="28" t="n">
        <f>(F15+F19)+F23</f>
        <v>9260516</v>
      </c>
      <c r="G11" s="28" t="n">
        <f>H11-F11</f>
        <v>80340286</v>
      </c>
      <c r="H11" s="28" t="n">
        <f>(H15+H19)+H23</f>
        <v>89600802</v>
      </c>
      <c r="I11" s="44"/>
    </row>
    <row r="12">
      <c r="A12" s="10"/>
      <c r="B12" s="19" t="s">
        <v>16</v>
      </c>
      <c r="C12" s="28" t="n">
        <f>(C16+C20)+C24</f>
        <v>625</v>
      </c>
      <c r="D12" s="28" t="n">
        <f>SUM(D16,D20,D24)</f>
        <v>2</v>
      </c>
      <c r="E12" s="28" t="n">
        <f>(E16+E20)+E24</f>
        <v>627</v>
      </c>
      <c r="F12" s="28" t="n">
        <f>(F16+F20)+F24</f>
        <v>22386832</v>
      </c>
      <c r="G12" s="28" t="n">
        <f>H12-F12</f>
        <v>188143687</v>
      </c>
      <c r="H12" s="28" t="n">
        <f>(H16+H20)+H24</f>
        <v>210530519</v>
      </c>
      <c r="I12" s="44"/>
    </row>
    <row r="13">
      <c r="A13" s="11" t="s">
        <v>6</v>
      </c>
      <c r="B13" s="19" t="s">
        <v>13</v>
      </c>
      <c r="C13" s="28" t="n">
        <f>SUM(C14:C16)</f>
        <v>359873</v>
      </c>
      <c r="D13" s="28" t="n">
        <f>SUM(D14:D16)</f>
        <v>613</v>
      </c>
      <c r="E13" s="28" t="n">
        <f>C13+D13</f>
        <v>360486</v>
      </c>
      <c r="F13" s="28" t="n">
        <f>SUM(F14:F16)</f>
        <v>10408438</v>
      </c>
      <c r="G13" s="28" t="n">
        <f>SUM(G14:G16)</f>
        <v>111887334</v>
      </c>
      <c r="H13" s="28" t="n">
        <f>SUM(H14:H16)</f>
        <v>122295772</v>
      </c>
      <c r="I13" s="45"/>
    </row>
    <row r="14">
      <c r="A14" s="12"/>
      <c r="B14" s="19" t="s">
        <v>14</v>
      </c>
      <c r="C14" s="29" t="n">
        <v>356305</v>
      </c>
      <c r="D14" s="29" t="n">
        <v>601</v>
      </c>
      <c r="E14" s="28" t="n">
        <f>C14+D14</f>
        <v>356906</v>
      </c>
      <c r="F14" s="29" t="n">
        <v>3982748</v>
      </c>
      <c r="G14" s="29" t="n">
        <v>57320536</v>
      </c>
      <c r="H14" s="28" t="n">
        <f>F14+G14</f>
        <v>61303284</v>
      </c>
      <c r="I14" s="45"/>
    </row>
    <row r="15">
      <c r="A15" s="12"/>
      <c r="B15" s="20" t="s">
        <v>15</v>
      </c>
      <c r="C15" s="29" t="n">
        <v>3549</v>
      </c>
      <c r="D15" s="29" t="n">
        <v>12</v>
      </c>
      <c r="E15" s="28" t="n">
        <f>C15+D15</f>
        <v>3561</v>
      </c>
      <c r="F15" s="29" t="n">
        <v>4913232</v>
      </c>
      <c r="G15" s="29" t="n">
        <v>43197221</v>
      </c>
      <c r="H15" s="28" t="n">
        <f>F15+G15</f>
        <v>48110453</v>
      </c>
      <c r="I15" s="45"/>
    </row>
    <row r="16">
      <c r="A16" s="10"/>
      <c r="B16" s="19" t="s">
        <v>16</v>
      </c>
      <c r="C16" s="29" t="n">
        <v>19</v>
      </c>
      <c r="D16" s="29" t="n">
        <v>0</v>
      </c>
      <c r="E16" s="28" t="n">
        <f>C16+D16</f>
        <v>19</v>
      </c>
      <c r="F16" s="29" t="n">
        <v>1512458</v>
      </c>
      <c r="G16" s="29" t="n">
        <v>11369577</v>
      </c>
      <c r="H16" s="28" t="n">
        <f>F16+G16</f>
        <v>12882035</v>
      </c>
      <c r="I16" s="45"/>
    </row>
    <row r="17">
      <c r="A17" s="11" t="s">
        <v>7</v>
      </c>
      <c r="B17" s="19" t="s">
        <v>13</v>
      </c>
      <c r="C17" s="28" t="n">
        <f>SUM(C18:C20)</f>
        <v>105108</v>
      </c>
      <c r="D17" s="28" t="n">
        <f>SUM(D18:D20)</f>
        <v>281</v>
      </c>
      <c r="E17" s="28" t="n">
        <f>SUM(C17:D17)</f>
        <v>105389</v>
      </c>
      <c r="F17" s="28" t="n">
        <f>SUM(F18:F20)</f>
        <v>3808356</v>
      </c>
      <c r="G17" s="28" t="n">
        <f>SUM(G18:G20)</f>
        <v>38712822</v>
      </c>
      <c r="H17" s="28" t="n">
        <f>SUM(H18:H20)</f>
        <v>42521178</v>
      </c>
      <c r="I17" s="45"/>
    </row>
    <row r="18">
      <c r="A18" s="12"/>
      <c r="B18" s="19" t="s">
        <v>14</v>
      </c>
      <c r="C18" s="29" t="n">
        <v>104226</v>
      </c>
      <c r="D18" s="29" t="n">
        <v>278</v>
      </c>
      <c r="E18" s="28" t="n">
        <f>C18+D18</f>
        <v>104504</v>
      </c>
      <c r="F18" s="29" t="n">
        <v>1259793</v>
      </c>
      <c r="G18" s="29" t="n">
        <v>16929871</v>
      </c>
      <c r="H18" s="28" t="n">
        <f>F18+G18</f>
        <v>18189664</v>
      </c>
      <c r="I18" s="45"/>
    </row>
    <row r="19">
      <c r="A19" s="12"/>
      <c r="B19" s="20" t="s">
        <v>15</v>
      </c>
      <c r="C19" s="29" t="n">
        <v>882</v>
      </c>
      <c r="D19" s="29" t="n">
        <v>3</v>
      </c>
      <c r="E19" s="28" t="n">
        <f>C19+D19</f>
        <v>885</v>
      </c>
      <c r="F19" s="29" t="n">
        <v>2548563</v>
      </c>
      <c r="G19" s="29" t="n">
        <v>21782951</v>
      </c>
      <c r="H19" s="28" t="n">
        <f>F19+G19</f>
        <v>24331514</v>
      </c>
      <c r="I19" s="45"/>
    </row>
    <row r="20">
      <c r="A20" s="10"/>
      <c r="B20" s="19" t="s">
        <v>16</v>
      </c>
      <c r="C20" s="29" t="n">
        <v>0</v>
      </c>
      <c r="D20" s="29" t="n">
        <v>0</v>
      </c>
      <c r="E20" s="28" t="n">
        <f>C20+D20</f>
        <v>0</v>
      </c>
      <c r="F20" s="29" t="n">
        <v>0</v>
      </c>
      <c r="G20" s="29" t="n">
        <v>0</v>
      </c>
      <c r="H20" s="28" t="n">
        <v>0</v>
      </c>
      <c r="I20" s="45"/>
    </row>
    <row r="21">
      <c r="A21" s="11" t="s">
        <v>8</v>
      </c>
      <c r="B21" s="21" t="s">
        <v>13</v>
      </c>
      <c r="C21" s="30" t="n">
        <f>(C22+C23)+C24</f>
        <v>92285</v>
      </c>
      <c r="D21" s="30" t="n">
        <f>(D22+D23)+D24</f>
        <v>179</v>
      </c>
      <c r="E21" s="37" t="n">
        <f>C21+D21</f>
        <v>92464</v>
      </c>
      <c r="F21" s="30" t="n">
        <f>SUM(F22:F24)</f>
        <v>23999705</v>
      </c>
      <c r="G21" s="28" t="n">
        <f>SUM(G22:G24)</f>
        <v>208346229</v>
      </c>
      <c r="H21" s="37" t="n">
        <f>F21+G21</f>
        <v>232345934</v>
      </c>
      <c r="I21" s="46"/>
    </row>
    <row r="22">
      <c r="A22" s="12"/>
      <c r="B22" s="22" t="s">
        <v>14</v>
      </c>
      <c r="C22" s="31" t="n">
        <v>89810</v>
      </c>
      <c r="D22" s="31" t="n">
        <v>167</v>
      </c>
      <c r="E22" s="37" t="n">
        <f>C22+D22</f>
        <v>89977</v>
      </c>
      <c r="F22" s="31" t="n">
        <v>1326610</v>
      </c>
      <c r="G22" s="31" t="n">
        <v>16212005</v>
      </c>
      <c r="H22" s="37" t="n">
        <f>F22+G22</f>
        <v>17538615</v>
      </c>
      <c r="I22" s="45"/>
    </row>
    <row r="23">
      <c r="A23" s="12"/>
      <c r="B23" s="23" t="s">
        <v>15</v>
      </c>
      <c r="C23" s="31" t="n">
        <v>1869</v>
      </c>
      <c r="D23" s="31" t="n">
        <v>10</v>
      </c>
      <c r="E23" s="37" t="n">
        <f>C23+D23</f>
        <v>1879</v>
      </c>
      <c r="F23" s="31" t="n">
        <v>1798721</v>
      </c>
      <c r="G23" s="31" t="n">
        <v>15360114</v>
      </c>
      <c r="H23" s="37" t="n">
        <f>F23+G23</f>
        <v>17158835</v>
      </c>
      <c r="I23" s="45"/>
    </row>
    <row r="24">
      <c r="A24" s="10"/>
      <c r="B24" s="22" t="s">
        <v>16</v>
      </c>
      <c r="C24" s="31" t="n">
        <v>606</v>
      </c>
      <c r="D24" s="31" t="n">
        <v>2</v>
      </c>
      <c r="E24" s="37" t="n">
        <f>C24+D24</f>
        <v>608</v>
      </c>
      <c r="F24" s="31" t="n">
        <v>20874374</v>
      </c>
      <c r="G24" s="31" t="n">
        <v>176774110</v>
      </c>
      <c r="H24" s="37" t="n">
        <f>SUM(F24:G24)</f>
        <v>197648484</v>
      </c>
      <c r="I24" s="45"/>
    </row>
    <row r="25">
      <c r="A25" s="13" t="s">
        <v>9</v>
      </c>
      <c r="B25" s="24" t="s">
        <v>17</v>
      </c>
      <c r="D25" s="24" t="s">
        <v>21</v>
      </c>
      <c r="E25" s="15"/>
      <c r="F25" s="13" t="s">
        <v>26</v>
      </c>
      <c r="H25" s="40"/>
      <c r="I25" s="40"/>
    </row>
    <row r="26">
      <c r="C26" s="15"/>
      <c r="D26" s="24" t="s">
        <v>22</v>
      </c>
      <c r="E26" s="15"/>
      <c r="F26" s="15"/>
      <c r="G26" s="13" t="s">
        <v>30</v>
      </c>
      <c r="H26" s="42"/>
    </row>
    <row r="27">
      <c r="A27" s="13"/>
      <c r="B27" s="24"/>
      <c r="C27" s="15"/>
      <c r="D27" s="32"/>
      <c r="E27" s="15"/>
      <c r="F27" s="40"/>
      <c r="G27" s="13"/>
      <c r="H27" s="40"/>
      <c r="I27" s="40"/>
    </row>
    <row r="28">
      <c r="A28" s="13" t="s">
        <v>10</v>
      </c>
      <c r="F28" s="15"/>
    </row>
    <row r="29">
      <c r="A29" s="13" t="s">
        <v>11</v>
      </c>
    </row>
    <row r="31">
      <c r="A31" s="14"/>
      <c r="B31" s="14"/>
      <c r="C31" s="14"/>
      <c r="D31" s="14"/>
      <c r="E31" s="14"/>
      <c r="F31" s="14"/>
      <c r="G31" s="14"/>
    </row>
  </sheetData>
  <mergeCells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ageMargins bottom="0.75" footer="0.3" header="0.3" left="0.7" right="0.7" top="0.75"/>
  <pageSetup paperSize="9" orientation="portrait" fitToHeight="0" fitToWidth="0"/>
</worksheet>
</file>