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'表'!$A$1:$M$16</definedName>
  </definedNames>
  <calcPr fullCalcOnLoad="1"/>
</workbook>
</file>

<file path=xl/sharedStrings.xml><?xml version="1.0" encoding="utf-8"?>
<sst xmlns="http://schemas.openxmlformats.org/spreadsheetml/2006/main" count="35" uniqueCount="35">
  <si>
    <t>公開類</t>
  </si>
  <si>
    <t>月報</t>
  </si>
  <si>
    <t>臺中市大坑風景區各登山步道遊客數</t>
  </si>
  <si>
    <t>中華民國109年10月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</si>
  <si>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</si>
  <si>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</si>
  <si>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</si>
  <si>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</si>
  <si>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</si>
  <si>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資料來源：本局觀光管理科依各登山步道統計資料彙編。</t>
  </si>
  <si>
    <t>填表說明：本表編製1式3份，1份送市府主計處，1份送本局會計室，1份自存。　</t>
  </si>
  <si>
    <t xml:space="preserve"> 次月底前編報</t>
  </si>
  <si>
    <t>總  計</t>
  </si>
  <si>
    <t xml:space="preserve">    審核           </t>
  </si>
  <si>
    <t>1號步道</t>
  </si>
  <si>
    <t>2號步道</t>
  </si>
  <si>
    <t>3號步道</t>
  </si>
  <si>
    <t>業務主管人員</t>
  </si>
  <si>
    <t>主辦統計人員</t>
  </si>
  <si>
    <t>4號步道</t>
  </si>
  <si>
    <t>5號步道</t>
  </si>
  <si>
    <t>6號步道</t>
  </si>
  <si>
    <t>7號步道</t>
  </si>
  <si>
    <t>機關首長</t>
  </si>
  <si>
    <t>編製機關</t>
  </si>
  <si>
    <t>表   號</t>
  </si>
  <si>
    <t>8號步道</t>
  </si>
  <si>
    <t>9號步道</t>
  </si>
  <si>
    <t>臺中市政府觀光旅遊局</t>
  </si>
  <si>
    <t>20702-01-03-2</t>
  </si>
  <si>
    <t>10號步道</t>
  </si>
  <si>
    <t>備     註</t>
  </si>
  <si>
    <t>3、8號步道整修封閉。</t>
  </si>
  <si>
    <t>1、3、10號步道整修封閉。</t>
  </si>
  <si>
    <t>中華民國109年11月27日 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</si>
</sst>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3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49" fontId="3" fillId="0" borderId="0" xfId="20" applyNumberFormat="1" applyFont="1" applyAlignment="1">
      <alignment horizontal="center"/>
    </xf>
    <xf numFmtId="0" fontId="3" fillId="0" borderId="2" xfId="20" applyFont="1" applyBorder="1" applyAlignment="1">
      <alignment horizontal="center" vertical="distributed" wrapText="1"/>
    </xf>
    <xf numFmtId="49" fontId="3" fillId="0" borderId="2" xfId="20" applyNumberFormat="1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2" fillId="0" borderId="0" xfId="20" applyFont="1"/>
    <xf numFmtId="0" fontId="3" fillId="0" borderId="0" xfId="20" applyFont="1"/>
    <xf numFmtId="0" fontId="5" fillId="0" borderId="0" xfId="20" applyFont="1"/>
    <xf numFmtId="0" fontId="3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vertical="center"/>
    </xf>
    <xf numFmtId="49" fontId="3" fillId="0" borderId="5" xfId="20" applyNumberFormat="1" applyFont="1" applyBorder="1" applyAlignment="1">
      <alignment horizontal="center"/>
    </xf>
    <xf numFmtId="0" fontId="3" fillId="0" borderId="6" xfId="20" applyFont="1" applyBorder="1" applyAlignment="1">
      <alignment horizontal="center" vertical="distributed" wrapText="1"/>
    </xf>
    <xf numFmtId="188" fontId="3" fillId="0" borderId="2" xfId="20" applyNumberFormat="1" applyFont="1" applyBorder="1" applyAlignment="1">
      <alignment vertical="center" wrapText="1"/>
    </xf>
    <xf numFmtId="4" fontId="3" fillId="0" borderId="1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left"/>
    </xf>
    <xf numFmtId="0" fontId="2" fillId="0" borderId="5" xfId="20" applyFont="1" applyBorder="1"/>
    <xf numFmtId="0" fontId="6" fillId="0" borderId="7" xfId="20" applyFont="1" applyBorder="1" applyAlignment="1">
      <alignment horizontal="center" vertical="distributed" wrapText="1"/>
    </xf>
    <xf numFmtId="188" fontId="3" fillId="0" borderId="1" xfId="20" applyNumberFormat="1" applyFont="1" applyBorder="1" applyAlignment="1">
      <alignment vertical="center" wrapText="1"/>
    </xf>
    <xf numFmtId="0" fontId="0" fillId="0" borderId="0" xfId="21" applyFont="1"/>
    <xf numFmtId="0" fontId="2" fillId="0" borderId="0" xfId="20" applyFont="1" applyAlignment="1">
      <alignment horizontal="center"/>
    </xf>
    <xf numFmtId="0" fontId="3" fillId="0" borderId="0" xfId="20" applyFont="1" applyAlignment="1">
      <alignment horizontal="center"/>
    </xf>
    <xf numFmtId="0" fontId="3" fillId="0" borderId="5" xfId="20" applyFont="1" applyBorder="1" applyAlignment="1">
      <alignment horizontal="center"/>
    </xf>
    <xf numFmtId="0" fontId="7" fillId="0" borderId="0" xfId="20" applyFont="1" applyAlignment="1">
      <alignment horizontal="right"/>
    </xf>
    <xf numFmtId="0" fontId="3" fillId="0" borderId="8" xfId="20" applyFont="1" applyBorder="1" applyAlignment="1">
      <alignment vertical="center"/>
    </xf>
    <xf numFmtId="0" fontId="3" fillId="0" borderId="6" xfId="21" applyFont="1" applyBorder="1" applyAlignment="1">
      <alignment horizontal="right" vertical="center"/>
    </xf>
    <xf numFmtId="0" fontId="3" fillId="0" borderId="9" xfId="20" applyFont="1" applyBorder="1" applyAlignment="1">
      <alignment horizontal="center" vertical="center"/>
    </xf>
    <xf numFmtId="49" fontId="3" fillId="0" borderId="10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49" fontId="7" fillId="0" borderId="9" xfId="20" applyNumberFormat="1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distributed" wrapText="1"/>
    </xf>
    <xf numFmtId="188" fontId="3" fillId="0" borderId="9" xfId="20" applyNumberFormat="1" applyFont="1" applyBorder="1" applyAlignment="1">
      <alignment vertical="center" wrapText="1"/>
    </xf>
    <xf numFmtId="49" fontId="7" fillId="0" borderId="2" xfId="20" applyNumberFormat="1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distributed"/>
    </xf>
    <xf numFmtId="0" fontId="3" fillId="0" borderId="9" xfId="20" applyFont="1" applyBorder="1" applyAlignment="1">
      <alignment horizontal="left" vertical="center" wrapText="1"/>
    </xf>
    <xf numFmtId="0" fontId="3" fillId="0" borderId="9" xfId="20" applyFont="1" applyBorder="1" applyAlignment="1">
      <alignment vertical="top" wrapText="1"/>
    </xf>
    <xf numFmtId="0" fontId="3" fillId="0" borderId="0" xfId="2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L7" sqref="L7"/>
    </sheetView>
  </sheetViews>
  <sheetFormatPr defaultColWidth="9.421875" defaultRowHeight="15"/>
  <cols>
    <col min="1" max="1" width="26.8515625" style="0" customWidth="1"/>
    <col min="2" max="2" width="13.57421875" style="0" customWidth="1"/>
    <col min="3" max="10" width="11.7109375" style="0" customWidth="1"/>
    <col min="11" max="11" width="13.140625" style="0" customWidth="1"/>
    <col min="12" max="12" width="11.7109375" style="0" customWidth="1"/>
    <col min="13" max="13" width="14.421875" style="0" customWidth="1"/>
  </cols>
  <sheetData>
    <row r="1" spans="1:13" ht="24.75" customHeight="1">
      <c r="A1" s="3" t="s">
        <v>0</v>
      </c>
      <c r="B1" s="12"/>
      <c r="C1" s="10"/>
      <c r="D1" s="24"/>
      <c r="E1" s="24"/>
      <c r="F1" s="24"/>
      <c r="G1" s="24"/>
      <c r="H1" s="22"/>
      <c r="I1" s="27"/>
      <c r="J1" s="29" t="s">
        <v>24</v>
      </c>
      <c r="K1" s="31"/>
      <c r="L1" s="29" t="s">
        <v>28</v>
      </c>
      <c r="M1" s="31"/>
    </row>
    <row r="2" spans="1:13" ht="24.75" customHeight="1">
      <c r="A2" s="3" t="s">
        <v>1</v>
      </c>
      <c r="B2" s="13" t="s">
        <v>11</v>
      </c>
      <c r="C2" s="19"/>
      <c r="D2" s="25"/>
      <c r="E2" s="25"/>
      <c r="F2" s="25"/>
      <c r="G2" s="25"/>
      <c r="H2" s="19"/>
      <c r="I2" s="28"/>
      <c r="J2" s="30" t="s">
        <v>25</v>
      </c>
      <c r="K2" s="32"/>
      <c r="L2" s="33" t="s">
        <v>29</v>
      </c>
      <c r="M2" s="36"/>
    </row>
    <row r="3" spans="1:13" ht="34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9.25" customHeight="1">
      <c r="A4" s="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5"/>
    </row>
    <row r="5" spans="1:13" ht="75" customHeight="1">
      <c r="A5" s="6" t="s">
        <v>4</v>
      </c>
      <c r="B5" s="15" t="s">
        <v>12</v>
      </c>
      <c r="C5" s="20" t="s">
        <v>14</v>
      </c>
      <c r="D5" s="20" t="s">
        <v>15</v>
      </c>
      <c r="E5" s="20" t="s">
        <v>16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26</v>
      </c>
      <c r="K5" s="20" t="s">
        <v>27</v>
      </c>
      <c r="L5" s="34" t="s">
        <v>30</v>
      </c>
      <c r="M5" s="37" t="s">
        <v>31</v>
      </c>
    </row>
    <row r="6" spans="1:13" ht="69.75" customHeight="1">
      <c r="A6" s="7" t="s">
        <v>5</v>
      </c>
      <c r="B6" s="16">
        <f>SUM(C6:L6)</f>
        <v>346696</v>
      </c>
      <c r="C6" s="21">
        <v>3235</v>
      </c>
      <c r="D6" s="21">
        <v>6715</v>
      </c>
      <c r="E6" s="21">
        <v>0</v>
      </c>
      <c r="F6" s="21">
        <v>6577</v>
      </c>
      <c r="G6" s="21">
        <v>27121</v>
      </c>
      <c r="H6" s="21">
        <v>6501</v>
      </c>
      <c r="I6" s="21">
        <v>7636</v>
      </c>
      <c r="J6" s="21">
        <v>0</v>
      </c>
      <c r="K6" s="21">
        <v>211143</v>
      </c>
      <c r="L6" s="35">
        <v>77768</v>
      </c>
      <c r="M6" s="38" t="s">
        <v>32</v>
      </c>
    </row>
    <row r="7" spans="1:13" ht="69.75" customHeight="1">
      <c r="A7" s="7" t="s">
        <v>6</v>
      </c>
      <c r="B7" s="16">
        <f>SUM(C7:L7)</f>
        <v>240085</v>
      </c>
      <c r="C7" s="21">
        <v>0</v>
      </c>
      <c r="D7" s="21">
        <v>3558</v>
      </c>
      <c r="E7" s="21">
        <v>0</v>
      </c>
      <c r="F7" s="21">
        <v>4474</v>
      </c>
      <c r="G7" s="21">
        <v>18354</v>
      </c>
      <c r="H7" s="21">
        <v>3739</v>
      </c>
      <c r="I7" s="21">
        <v>4471</v>
      </c>
      <c r="J7" s="21">
        <v>2839</v>
      </c>
      <c r="K7" s="21">
        <v>202650</v>
      </c>
      <c r="L7" s="35">
        <v>0</v>
      </c>
      <c r="M7" s="38" t="s">
        <v>33</v>
      </c>
    </row>
    <row r="8" spans="1:15" ht="69.75" customHeight="1">
      <c r="A8" s="8" t="s">
        <v>7</v>
      </c>
      <c r="B8" s="17">
        <f>IF(B7=0,"--",(B6-B7)/B7*100)</f>
        <v>44.4055230439219</v>
      </c>
      <c r="C8" s="17" t="str">
        <f>IF(C7=0,"--",(C6-C7)/C7*100)</f>
        <v>--</v>
      </c>
      <c r="D8" s="17">
        <f>IF(D7=0,"--",(D6-D7)/D7*100)</f>
        <v>88.7296233839236</v>
      </c>
      <c r="E8" s="17" t="str">
        <f>IF(E7=0,"--",(E6-E7)/E7*100)</f>
        <v>--</v>
      </c>
      <c r="F8" s="17">
        <f>IF(F7=0,"--",(F6-F7)/F7*100)</f>
        <v>47.0049172999553</v>
      </c>
      <c r="G8" s="17">
        <f>IF(G7=0,"--",(G6-G7)/G7*100)</f>
        <v>47.7661545167266</v>
      </c>
      <c r="H8" s="17">
        <f>IF(H7=0,"--",(H6-H7)/H7*100)</f>
        <v>73.8700187215833</v>
      </c>
      <c r="I8" s="17">
        <f>IF(I7=0,"--",(I6-I7)/I7*100)</f>
        <v>70.7895325430552</v>
      </c>
      <c r="J8" s="17">
        <f>IF(J7=0,"--",(J6-J7)/J7*100)</f>
        <v>-100</v>
      </c>
      <c r="K8" s="17">
        <f>IF(K7=0,"--",(K6-K7)/K7*100)</f>
        <v>4.19096965210955</v>
      </c>
      <c r="L8" s="17" t="str">
        <f>IF(L7=0,"--",(L6-L7)/L7*100)</f>
        <v>--</v>
      </c>
      <c r="M8" s="39"/>
      <c r="O8" s="22" t="str">
        <f>IF(C19=0,"--",(D19/C19)*100)</f>
        <v>--</v>
      </c>
    </row>
    <row r="9" spans="1:2" ht="15">
      <c r="A9" s="9"/>
      <c r="B9" s="9"/>
    </row>
    <row r="10" spans="1:13" ht="15">
      <c r="A10" s="10" t="s">
        <v>8</v>
      </c>
      <c r="B10" s="18" t="s">
        <v>13</v>
      </c>
      <c r="C10" s="22"/>
      <c r="D10" s="26"/>
      <c r="E10" s="10" t="s">
        <v>17</v>
      </c>
      <c r="F10" s="26"/>
      <c r="G10" s="22"/>
      <c r="H10" s="18"/>
      <c r="I10" s="18" t="s">
        <v>23</v>
      </c>
      <c r="J10" s="22"/>
      <c r="K10" s="22"/>
      <c r="L10" s="22"/>
      <c r="M10" s="40" t="s">
        <v>34</v>
      </c>
    </row>
    <row r="11" spans="1:6" ht="15">
      <c r="A11" s="10"/>
      <c r="B11" s="10"/>
      <c r="C11" s="18"/>
      <c r="D11" s="18"/>
      <c r="E11" s="10" t="s">
        <v>18</v>
      </c>
      <c r="F11" s="18"/>
    </row>
    <row r="12" spans="1:6" ht="15">
      <c r="A12" s="10"/>
      <c r="B12" s="10"/>
      <c r="C12" s="18"/>
      <c r="D12" s="18"/>
      <c r="E12" s="10"/>
      <c r="F12" s="18"/>
    </row>
    <row r="13" spans="1:6" ht="15">
      <c r="A13" s="10"/>
      <c r="B13" s="10"/>
      <c r="C13" s="18"/>
      <c r="D13" s="18"/>
      <c r="E13" s="10"/>
      <c r="F13" s="18"/>
    </row>
    <row r="14" spans="1:7" ht="15">
      <c r="A14" s="10"/>
      <c r="B14" s="10"/>
      <c r="C14" s="10"/>
      <c r="D14" s="10"/>
      <c r="E14" s="10"/>
      <c r="F14" s="10"/>
      <c r="G14" s="10"/>
    </row>
    <row r="15" spans="1:7" ht="15">
      <c r="A15" s="11" t="s">
        <v>9</v>
      </c>
      <c r="B15" s="10"/>
      <c r="C15" s="10"/>
      <c r="D15" s="10"/>
      <c r="E15" s="10"/>
      <c r="F15" s="10"/>
      <c r="G15" s="10"/>
    </row>
    <row r="16" spans="1:7" ht="15">
      <c r="A16" s="11" t="s">
        <v>10</v>
      </c>
      <c r="B16" s="10"/>
      <c r="C16" s="10"/>
      <c r="D16" s="10"/>
      <c r="E16" s="10"/>
      <c r="F16" s="10"/>
      <c r="G16" s="10"/>
    </row>
    <row r="17" spans="1:2" ht="15">
      <c r="A17" s="9"/>
      <c r="B17" s="9"/>
    </row>
    <row r="18" spans="1:2" ht="15">
      <c r="A18" s="9"/>
      <c r="B18" s="9"/>
    </row>
    <row r="19" spans="1:2" ht="15">
      <c r="A19" s="9"/>
      <c r="B19" s="9"/>
    </row>
    <row r="20" spans="1:2" ht="15">
      <c r="A20" s="9"/>
      <c r="B20" s="9"/>
    </row>
    <row r="21" spans="1:2" ht="15">
      <c r="A21" s="9"/>
      <c r="B21" s="9"/>
    </row>
    <row r="22" spans="1:2" ht="15">
      <c r="A22" s="9"/>
      <c r="B22" s="9"/>
    </row>
    <row r="23" spans="1:2" ht="15">
      <c r="A23" s="9"/>
      <c r="B23" s="9"/>
    </row>
    <row r="24" spans="1:2" ht="15">
      <c r="A24" s="9"/>
      <c r="B24" s="9"/>
    </row>
    <row r="25" spans="1:3" ht="15">
      <c r="A25" s="9"/>
      <c r="B25" s="9"/>
      <c r="C25" s="23"/>
    </row>
    <row r="26" spans="1:2" ht="15">
      <c r="A26" s="9"/>
      <c r="B26" s="9"/>
    </row>
    <row r="27" spans="1:2" ht="15">
      <c r="A27" s="9"/>
      <c r="B27" s="9"/>
    </row>
    <row r="28" spans="1:2" ht="15">
      <c r="A28" s="9"/>
      <c r="B28" s="9"/>
    </row>
    <row r="29" spans="1:2" ht="15">
      <c r="A29" s="9"/>
      <c r="B29" s="9"/>
    </row>
    <row r="30" spans="1:2" ht="15">
      <c r="A30" s="9"/>
      <c r="B30" s="9"/>
    </row>
    <row r="31" spans="1:2" ht="15">
      <c r="A31" s="9"/>
      <c r="B31" s="9"/>
    </row>
    <row r="32" spans="1:2" ht="15">
      <c r="A32" s="9"/>
      <c r="B32" s="9"/>
    </row>
    <row r="33" spans="1:2" ht="15">
      <c r="A33" s="9"/>
      <c r="B33" s="9"/>
    </row>
    <row r="34" spans="1:2" ht="15">
      <c r="A34" s="9"/>
      <c r="B34" s="9"/>
    </row>
    <row r="35" spans="1:2" ht="15">
      <c r="A35" s="9"/>
      <c r="B35" s="9"/>
    </row>
    <row r="36" spans="1:2" ht="15">
      <c r="A36" s="9"/>
      <c r="B36" s="9"/>
    </row>
  </sheetData>
  <mergeCells count="6">
    <mergeCell ref="A3:M3"/>
    <mergeCell ref="A4:M4"/>
    <mergeCell ref="L1:M1"/>
    <mergeCell ref="L2:M2"/>
    <mergeCell ref="J1:K1"/>
    <mergeCell ref="J2:K2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