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  <definedNames>
    <definedName name="月份" hidden="false">#REF!</definedName>
  </definedNames>
</workbook>
</file>

<file path=xl/sharedStrings.xml><?xml version="1.0" encoding="utf-8"?>
<sst xmlns="http://schemas.openxmlformats.org/spreadsheetml/2006/main" count="75">
  <si>
    <t>公開類</t>
  </si>
  <si>
    <t>半年報</t>
  </si>
  <si>
    <t>臺中市道路新建工程 (修正表)</t>
  </si>
  <si>
    <t>工程名稱</t>
  </si>
  <si>
    <t xml:space="preserve"> 總計</t>
  </si>
  <si>
    <t>新建1
東區南京東路一段284巷打通工程(自由路三段311巷至南京東路一段)</t>
  </si>
  <si>
    <t>新建2
西屯區永福路118巷計畫道路打通</t>
  </si>
  <si>
    <t>新建3
西屯區西安街17號旁計畫道路開闢工程</t>
  </si>
  <si>
    <t>新建4
北區國泰路84巷20弄計畫道路打通工程</t>
  </si>
  <si>
    <t>新建5
北屯區后庄北路187號(庄美街至后庄北路)開闢工程</t>
  </si>
  <si>
    <t>新建6
北屯區水湳里8M-34計畫道路開闢工程</t>
  </si>
  <si>
    <t>新建7
太平區中平九街185巷開闢工程(中平九街185巷至太平路176巷)</t>
  </si>
  <si>
    <t>新建8
太平區樹德九街8米計畫道路開闢工程(樹德九街至怡林街)</t>
  </si>
  <si>
    <t>新建9
梧棲區15-28-2號(銜接博愛路)道路開闢工程</t>
  </si>
  <si>
    <t>新建10
梧棲區15-31-1(星美路)計畫道路開闢工程</t>
  </si>
  <si>
    <t>新建11
沙鹿區10-31-1號計畫道路新闢工程</t>
  </si>
  <si>
    <t>新建12
臺中市后里區后科路延伸工程</t>
  </si>
  <si>
    <t>新建13
西屯區西安街打通銜接水湳經貿園區</t>
  </si>
  <si>
    <t>新建14
豐原區豐原大道三段286巷至286巷100弄至41弄巷弄打通工程</t>
  </si>
  <si>
    <t>新建15
豐原區都市計畫11-11(延續)道路工程</t>
  </si>
  <si>
    <t>新建16
梧棲區10-24-2號(南簡段141-2)銜接博愛北路計畫道路工程</t>
  </si>
  <si>
    <t>新建17                     潭子區祥和路延伸銜接至豐原區鎌村路道路開闢工程</t>
  </si>
  <si>
    <t>填表</t>
  </si>
  <si>
    <t>資料來源：根據本局土木工程管理科及新工處土木工程科資料，由本局土木工程管理科彙編。</t>
  </si>
  <si>
    <t>填表說明：本表編製一式3份，1份送市府主計處，1份送本局會計室，1份自存。</t>
  </si>
  <si>
    <t>備註:實際完工年月所列括號內數值為驗收合格日期。</t>
  </si>
  <si>
    <t>修正原因:西屯區西安街打通銜接水湳經貿園區、豐原大道三段286巷至286巷100弄41巷弄打通工程、豐原區都市計畫11-11(延續)道路工程、梧棲區10-24-2號(南簡段141-2)銜接博愛北路計畫道路工程為108案件於109年度始跨年度簽准結算付款，故修正108報表。</t>
  </si>
  <si>
    <t>半年終了2個月內編報</t>
  </si>
  <si>
    <t>中華民國108年7月至12月</t>
  </si>
  <si>
    <t>實施概要
(施作路段起訖點
或施工內容)</t>
  </si>
  <si>
    <t>新闢道路</t>
  </si>
  <si>
    <t>西安街277巷至凱旋七路口8M道路打通</t>
  </si>
  <si>
    <t>道路新闢</t>
  </si>
  <si>
    <t>審核</t>
  </si>
  <si>
    <t>預算
年度</t>
  </si>
  <si>
    <t>105
106</t>
  </si>
  <si>
    <t>106
108</t>
  </si>
  <si>
    <t>99年地政局水湳經費</t>
  </si>
  <si>
    <t>104
107</t>
  </si>
  <si>
    <t>工程費</t>
  </si>
  <si>
    <t>(千元)</t>
  </si>
  <si>
    <t>預定目標</t>
  </si>
  <si>
    <t>長度</t>
  </si>
  <si>
    <t>(公尺)</t>
  </si>
  <si>
    <t>業務主管人員</t>
  </si>
  <si>
    <t>主辦統計人員</t>
  </si>
  <si>
    <t>寬度</t>
  </si>
  <si>
    <t>總面積</t>
  </si>
  <si>
    <t>(平方公尺)</t>
  </si>
  <si>
    <t>實際完成</t>
  </si>
  <si>
    <t>機關首長</t>
  </si>
  <si>
    <t>編製機關</t>
  </si>
  <si>
    <t>表　　號</t>
  </si>
  <si>
    <t>工期</t>
  </si>
  <si>
    <t>開工
年月</t>
  </si>
  <si>
    <t>預定
完工
年月</t>
  </si>
  <si>
    <t>臺中市政府建設局</t>
  </si>
  <si>
    <t>20535-01-05-2</t>
  </si>
  <si>
    <t>實際
完工
年月</t>
  </si>
  <si>
    <t>108.09
(108.10)</t>
  </si>
  <si>
    <t>108.06
(108.10)</t>
  </si>
  <si>
    <t>108.07
(108.09)</t>
  </si>
  <si>
    <t>108.08
(108.09)</t>
  </si>
  <si>
    <t>108.10
(108.11)</t>
  </si>
  <si>
    <t>108.06
(108.08)</t>
  </si>
  <si>
    <t>108.05
(108.07)</t>
  </si>
  <si>
    <t>108.10
(108.12)</t>
  </si>
  <si>
    <t>108.05
(108.12)</t>
  </si>
  <si>
    <t>108.08
(108.10)</t>
  </si>
  <si>
    <t>施工進度</t>
  </si>
  <si>
    <t>預定
進度</t>
  </si>
  <si>
    <t>(%)</t>
  </si>
  <si>
    <t>單位：千元、公尺、平方公尺、%</t>
  </si>
  <si>
    <t>實際
進度</t>
  </si>
  <si>
    <t>中華民國 110年2 月2 日編製</t>
  </si>
</sst>
</file>

<file path=xl/styles.xml><?xml version="1.0" encoding="utf-8"?>
<styleSheet xmlns="http://schemas.openxmlformats.org/spreadsheetml/2006/main">
  <numFmts count="4">
    <numFmt formatCode="_(* #,##0_);_(* \(#,##0\);_(* &quot;-&quot;_);_(@_)" numFmtId="188"/>
    <numFmt formatCode="_(* #,##0.000_);_(* \(#,##0.000\);_(* &quot;-&quot;_);_(@_)" numFmtId="189"/>
    <numFmt formatCode="#,##0.000_);\(#,##0.000\)" numFmtId="190"/>
    <numFmt formatCode="0.000" numFmtId="191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6"/>
      <color theme="1"/>
      <name val="Times New Roman"/>
    </font>
    <font>
      <b val="true"/>
      <i val="false"/>
      <u val="none"/>
      <sz val="10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rgb="FFFF0000"/>
      <name val="標楷體"/>
    </font>
    <font>
      <b val="true"/>
      <i val="false"/>
      <u val="none"/>
      <sz val="10"/>
      <color rgb="FFFF0000"/>
      <name val="標楷體"/>
    </font>
    <font>
      <b val="false"/>
      <i val="false"/>
      <u val="none"/>
      <sz val="10"/>
      <color theme="1"/>
      <name val="Arial Narrow"/>
    </font>
    <font>
      <b val="false"/>
      <i val="false"/>
      <u val="none"/>
      <sz val="10"/>
      <color rgb="FFFF0000"/>
      <name val="Arial Narrow"/>
    </font>
    <font>
      <b val="true"/>
      <i val="false"/>
      <u val="none"/>
      <sz val="10"/>
      <color rgb="FFFF0000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9"/>
      <color rgb="FFFF0000"/>
      <name val="Times New Roman"/>
    </font>
    <font>
      <b val="tru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</cellStyleXfs>
  <cellXfs count="13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1" borderId="0" xfId="3" applyNumberFormat="true" applyFont="fals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4" borderId="6" xfId="1" applyFont="true" applyBorder="true">
      <alignment horizontal="center" vertical="center"/>
    </xf>
    <xf numFmtId="0" fontId="5" borderId="6" xfId="2" applyFont="true" applyBorder="true">
      <alignment horizontal="left" vertical="center" wrapText="true"/>
    </xf>
    <xf numFmtId="0" fontId="5" borderId="3" xfId="2" applyFont="true" applyBorder="true">
      <alignment horizontal="left" vertical="center" wrapText="true"/>
    </xf>
    <xf numFmtId="0" fontId="5" borderId="5" xfId="2" applyFont="true" applyBorder="true">
      <alignment horizontal="left" vertical="center" wrapText="true"/>
    </xf>
    <xf numFmtId="0" fontId="6" borderId="6" xfId="2" applyFont="true" applyBorder="true">
      <alignment horizontal="left" vertical="center" wrapText="true"/>
    </xf>
    <xf numFmtId="0" fontId="6" borderId="3" xfId="1" applyFont="true" applyBorder="true">
      <alignment horizontal="left" vertical="center" wrapText="true"/>
    </xf>
    <xf numFmtId="0" fontId="6" borderId="5" xfId="1" applyFont="true" applyBorder="true">
      <alignment horizontal="left" vertical="center" wrapText="true"/>
    </xf>
    <xf numFmtId="0" fontId="2" xfId="1" applyFont="true">
      <alignment horizontal="left" vertical="center"/>
    </xf>
    <xf numFmtId="0" fontId="7" xfId="1" applyFont="true">
      <alignment horizontal="left" vertical="top" wrapText="true"/>
    </xf>
    <xf numFmtId="0" fontId="2" borderId="7" xfId="1" applyFont="true" applyBorder="true">
      <alignment horizontal="left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  <xf numFmtId="0" fontId="2" borderId="10" xfId="1" applyFont="true" applyBorder="true">
      <alignment horizontal="center" vertical="center" wrapText="true"/>
    </xf>
    <xf numFmtId="0" fontId="5" borderId="6" xfId="2" applyFont="true" applyBorder="true">
      <alignment horizontal="center" vertical="center"/>
    </xf>
    <xf numFmtId="0" fontId="5" borderId="8" xfId="2" applyFont="true" applyBorder="true">
      <alignment horizontal="center" vertical="center"/>
    </xf>
    <xf numFmtId="0" fontId="5" borderId="10" xfId="2" applyFont="true" applyBorder="true">
      <alignment horizontal="center" vertical="center"/>
    </xf>
    <xf numFmtId="0" fontId="6" borderId="6" xfId="2" applyFont="true" applyBorder="true">
      <alignment horizontal="center" vertical="center" wrapText="true"/>
    </xf>
    <xf numFmtId="0" fontId="6" borderId="8" xfId="1" applyFont="true" applyBorder="true">
      <alignment horizontal="center" vertical="center"/>
    </xf>
    <xf numFmtId="0" fontId="6" borderId="10" xfId="1" applyFont="true" applyBorder="true">
      <alignment horizontal="center" vertical="center"/>
    </xf>
    <xf numFmtId="0" fontId="2" xfId="1" applyFont="true">
      <alignment horizontal="center" vertical="center"/>
    </xf>
    <xf numFmtId="0" fontId="8" borderId="6" xfId="2" applyFont="true" applyBorder="true">
      <alignment horizontal="center" vertical="center"/>
    </xf>
    <xf numFmtId="0" fontId="8" borderId="8" xfId="2" applyFont="true" applyBorder="true">
      <alignment horizontal="center" vertical="center" wrapText="true"/>
    </xf>
    <xf numFmtId="0" fontId="8" borderId="9" xfId="2" applyFont="true" applyBorder="true">
      <alignment horizontal="center" vertical="center"/>
    </xf>
    <xf numFmtId="0" fontId="8" borderId="10" xfId="2" applyFont="true" applyBorder="true">
      <alignment horizontal="center" vertical="center"/>
    </xf>
    <xf numFmtId="0" fontId="8" borderId="8" xfId="2" applyFont="true" applyBorder="true">
      <alignment horizontal="center" vertical="center"/>
    </xf>
    <xf numFmtId="0" fontId="8" borderId="6" xfId="2" applyFont="true" applyBorder="true">
      <alignment horizontal="center" vertical="center" wrapText="true"/>
    </xf>
    <xf numFmtId="0" fontId="9" borderId="8" xfId="1" applyFont="true" applyBorder="true">
      <alignment horizontal="center" vertical="center" wrapText="true"/>
    </xf>
    <xf numFmtId="0" fontId="9" borderId="10" xfId="1" applyFont="true" applyBorder="true">
      <alignment horizontal="center" vertical="center" wrapText="true"/>
    </xf>
    <xf numFmtId="0" fontId="9" borderId="6" xfId="2" applyFont="true" applyBorder="true">
      <alignment horizontal="center" vertical="center" wrapText="true"/>
    </xf>
    <xf numFmtId="0" fontId="2" borderId="7" xfId="1" applyFont="true" applyBorder="true">
      <alignment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center" vertical="center"/>
    </xf>
    <xf numFmtId="188" fontId="10" borderId="1" xfId="1" applyNumberFormat="true" applyFont="true" applyBorder="true">
      <alignment horizontal="distributed" vertical="center"/>
    </xf>
    <xf numFmtId="188" fontId="8" borderId="1" xfId="3" applyNumberFormat="true" applyFont="true" applyBorder="true">
      <alignment horizontal="distributed" vertical="center"/>
    </xf>
    <xf numFmtId="188" fontId="8" borderId="1" xfId="2" applyNumberFormat="true" applyFont="true" applyBorder="true">
      <alignment horizontal="distributed" vertical="center"/>
    </xf>
    <xf numFmtId="188" fontId="8" borderId="8" xfId="3" applyNumberFormat="true" applyFont="true" applyBorder="true">
      <alignment horizontal="center" vertical="center"/>
    </xf>
    <xf numFmtId="188" fontId="8" borderId="9" xfId="3" applyNumberFormat="true" applyFont="true" applyBorder="true">
      <alignment horizontal="center" vertical="center"/>
    </xf>
    <xf numFmtId="188" fontId="8" borderId="10" xfId="3" applyNumberFormat="true" applyFont="true" applyBorder="true">
      <alignment horizontal="center" vertical="center"/>
    </xf>
    <xf numFmtId="188" fontId="9" borderId="1" xfId="3" applyNumberFormat="true" applyFont="true" applyBorder="true">
      <alignment horizontal="distributed" vertical="center"/>
    </xf>
    <xf numFmtId="188" fontId="9" borderId="8" xfId="1" applyNumberFormat="true" applyFont="true" applyBorder="true">
      <alignment horizontal="center" vertical="center"/>
    </xf>
    <xf numFmtId="188" fontId="9" borderId="10" xfId="1" applyNumberFormat="true" applyFont="true" applyBorder="true">
      <alignment horizontal="center" vertical="center"/>
    </xf>
    <xf numFmtId="189" fontId="8" borderId="1" xfId="2" applyNumberFormat="true" applyFont="true" applyBorder="true">
      <alignment horizontal="distributed" vertical="center"/>
    </xf>
    <xf numFmtId="0" fontId="2" borderId="11" xfId="1" applyFont="true" applyBorder="true">
      <alignment horizontal="center" vertical="center"/>
    </xf>
    <xf numFmtId="190" fontId="10" borderId="1" xfId="1" applyNumberFormat="true" applyFont="true" applyBorder="true">
      <alignment horizontal="right" vertical="center"/>
    </xf>
    <xf numFmtId="189" fontId="9" borderId="1" xfId="2" applyNumberFormat="true" applyFont="true" applyBorder="true">
      <alignment horizontal="distributed" vertical="center"/>
    </xf>
    <xf numFmtId="189" fontId="9" borderId="1" xfId="1" applyNumberFormat="true" applyFont="true" applyBorder="true">
      <alignment horizontal="distributed" vertical="center"/>
    </xf>
    <xf numFmtId="0" fontId="2" xfId="1" applyFont="true">
      <alignment horizontal="distributed" vertical="center"/>
    </xf>
    <xf numFmtId="0" fontId="11" borderId="7" xfId="1" applyFont="true" applyBorder="true">
      <alignment horizontal="right" wrapText="true"/>
    </xf>
    <xf numFmtId="0" fontId="2" borderId="12" xfId="1" applyFont="true" applyBorder="true">
      <alignment horizontal="center" vertical="center"/>
    </xf>
    <xf numFmtId="0" fontId="2" borderId="10" xfId="1" applyFont="true" applyBorder="true">
      <alignment horizontal="center" vertical="center"/>
    </xf>
    <xf numFmtId="189" fontId="8" borderId="1" xfId="2" applyNumberFormat="true" applyFont="true" applyBorder="true">
      <alignment horizontal="right" vertical="center"/>
    </xf>
    <xf numFmtId="189" fontId="8" borderId="1" xfId="3" applyNumberFormat="true" applyFont="true" applyBorder="true">
      <alignment horizontal="right" vertical="center"/>
    </xf>
    <xf numFmtId="189" fontId="9" borderId="1" xfId="2" applyNumberFormat="true" applyFont="true" applyBorder="true">
      <alignment horizontal="right" vertical="center"/>
    </xf>
    <xf numFmtId="189" fontId="9" borderId="1" xfId="1" applyNumberFormat="true" applyFont="true" applyBorder="true">
      <alignment horizontal="right" vertical="center"/>
    </xf>
    <xf numFmtId="191" fontId="8" borderId="1" xfId="1" applyNumberFormat="true" applyFont="true" applyBorder="true">
      <alignment horizontal="right" vertical="center"/>
    </xf>
    <xf numFmtId="0" fontId="0" xfId="2" applyFont="true">
      <alignment vertical="center"/>
    </xf>
    <xf numFmtId="0" fontId="2" xfId="1" applyFont="true">
      <alignment horizontal="right" vertical="center"/>
    </xf>
    <xf numFmtId="0" fontId="2" borderId="6" xfId="1" applyFont="true" applyBorder="true">
      <alignment horizontal="center" vertical="center"/>
    </xf>
    <xf numFmtId="0" fontId="2" borderId="4" xfId="1" applyFont="true" applyBorder="true">
      <alignment horizontal="center" vertical="center" wrapText="true"/>
    </xf>
    <xf numFmtId="189" fontId="8" borderId="10" xfId="2" applyNumberFormat="true" applyFont="true" applyBorder="true">
      <alignment horizontal="right" vertical="center"/>
    </xf>
    <xf numFmtId="189" fontId="8" borderId="10" xfId="3" applyNumberFormat="true" applyFont="true" applyBorder="true">
      <alignment horizontal="right" vertical="center"/>
    </xf>
    <xf numFmtId="0" fontId="11" xfId="1" applyFont="true">
      <alignment horizontal="right"/>
    </xf>
    <xf numFmtId="0" fontId="11" borderId="5" xfId="1" applyFont="true" applyBorder="true">
      <alignment horizontal="right" wrapText="true"/>
    </xf>
    <xf numFmtId="189" fontId="8" borderId="1" xfId="3" applyNumberFormat="true" applyFont="true" applyBorder="true">
      <alignment horizontal="distributed" vertical="center"/>
    </xf>
    <xf numFmtId="0" fontId="11" xfId="1" applyFont="true">
      <alignment horizontal="right" vertical="top"/>
    </xf>
    <xf numFmtId="0" fontId="2" borderId="11" xfId="1" applyFont="true" applyBorder="true">
      <alignment horizontal="center" vertical="center" wrapText="true"/>
    </xf>
    <xf numFmtId="2" fontId="10" borderId="1" xfId="1" applyNumberFormat="true" applyFont="true" applyBorder="true">
      <alignment horizontal="center" vertical="center"/>
    </xf>
    <xf numFmtId="2" fontId="8" borderId="1" xfId="2" applyNumberFormat="true" applyFont="true" applyBorder="true">
      <alignment horizontal="center" vertical="center"/>
    </xf>
    <xf numFmtId="2" fontId="8" borderId="8" xfId="2" applyNumberFormat="true" applyFont="true" applyBorder="true">
      <alignment horizontal="center" vertical="center"/>
    </xf>
    <xf numFmtId="2" fontId="8" borderId="9" xfId="2" applyNumberFormat="true" applyFont="true" applyBorder="true">
      <alignment horizontal="center" vertical="center"/>
    </xf>
    <xf numFmtId="2" fontId="8" borderId="10" xfId="2" applyNumberFormat="true" applyFont="true" applyBorder="true">
      <alignment horizontal="center" vertical="center"/>
    </xf>
    <xf numFmtId="2" fontId="9" borderId="1" xfId="2" applyNumberFormat="true" applyFont="true" applyBorder="true">
      <alignment horizontal="center" vertical="center"/>
    </xf>
    <xf numFmtId="2" fontId="9" borderId="8" xfId="1" applyNumberFormat="true" applyFont="true" applyBorder="true">
      <alignment horizontal="center" vertical="center"/>
    </xf>
    <xf numFmtId="2" fontId="9" borderId="10" xfId="1" applyNumberFormat="true" applyFont="true" applyBorder="true">
      <alignment horizontal="center" vertical="center"/>
    </xf>
    <xf numFmtId="0" fontId="2" borderId="12" xfId="1" applyFont="true" applyBorder="true">
      <alignment horizontal="center" vertical="center" wrapText="true"/>
    </xf>
    <xf numFmtId="2" fontId="4" borderId="11" xfId="1" applyNumberFormat="true" applyFont="true" applyBorder="true">
      <alignment horizontal="center" vertical="center"/>
    </xf>
    <xf numFmtId="2" fontId="8" borderId="11" xfId="2" applyNumberFormat="true" applyFont="true" applyBorder="true">
      <alignment horizontal="center" vertical="center"/>
    </xf>
    <xf numFmtId="2" fontId="9" borderId="11" xfId="2" applyNumberFormat="true" applyFont="true" applyBorder="true">
      <alignment horizontal="center" vertical="center"/>
    </xf>
    <xf numFmtId="0" fontId="2" xfId="1" applyFont="true"/>
    <xf numFmtId="49" fontId="2" borderId="11" xfId="1" applyNumberFormat="true" applyFont="true" applyBorder="true">
      <alignment horizontal="center" vertical="center"/>
    </xf>
    <xf numFmtId="0" fontId="2" borderId="6" xfId="1" applyFont="true" applyBorder="true">
      <alignment horizontal="center" vertical="center" wrapText="true"/>
    </xf>
    <xf numFmtId="2" fontId="9" borderId="11" xfId="2" applyNumberFormat="true" applyFont="true" applyBorder="true">
      <alignment horizontal="center" vertical="center" wrapText="true"/>
    </xf>
    <xf numFmtId="2" fontId="9" borderId="8" xfId="2" applyNumberFormat="true" applyFont="true" applyBorder="true">
      <alignment horizontal="center" vertical="center" wrapText="true"/>
    </xf>
    <xf numFmtId="2" fontId="9" borderId="9" xfId="2" applyNumberFormat="true" applyFont="true" applyBorder="true">
      <alignment horizontal="center" vertical="center"/>
    </xf>
    <xf numFmtId="2" fontId="9" borderId="10" xfId="2" applyNumberFormat="true" applyFont="true" applyBorder="true">
      <alignment horizontal="center" vertical="center"/>
    </xf>
    <xf numFmtId="2" fontId="9" borderId="8" xfId="1" applyNumberFormat="true" applyFont="true" applyBorder="true">
      <alignment horizontal="center" vertical="center" wrapText="true"/>
    </xf>
    <xf numFmtId="2" fontId="9" borderId="10" xfId="1" applyNumberFormat="true" applyFont="true" applyBorder="true">
      <alignment horizontal="center" vertical="center" wrapText="true"/>
    </xf>
    <xf numFmtId="49" fontId="2" borderId="12" xfId="1" applyNumberFormat="true" applyFont="true" applyBorder="true">
      <alignment horizontal="center" vertical="center"/>
    </xf>
    <xf numFmtId="0" fontId="2" borderId="1" xfId="1" applyFont="true" applyBorder="true">
      <alignment horizontal="center" vertical="center" wrapText="true"/>
    </xf>
    <xf numFmtId="188" fontId="4" borderId="1" xfId="1" applyNumberFormat="true" applyFont="true" applyBorder="true">
      <alignment vertical="center"/>
    </xf>
    <xf numFmtId="188" fontId="8" borderId="8" xfId="2" applyNumberFormat="true" applyFont="true" applyBorder="true">
      <alignment horizontal="center" vertical="center"/>
    </xf>
    <xf numFmtId="188" fontId="8" borderId="9" xfId="2" applyNumberFormat="true" applyFont="true" applyBorder="true">
      <alignment horizontal="center" vertical="center"/>
    </xf>
    <xf numFmtId="188" fontId="8" borderId="10" xfId="2" applyNumberFormat="true" applyFont="true" applyBorder="true">
      <alignment horizontal="center" vertical="center"/>
    </xf>
    <xf numFmtId="188" fontId="8" borderId="1" xfId="2" applyNumberFormat="true" applyFont="true" applyBorder="true">
      <alignment horizontal="right" vertical="center"/>
    </xf>
    <xf numFmtId="188" fontId="8" borderId="1" xfId="3" applyNumberFormat="true" applyFont="true" applyBorder="true">
      <alignment horizontal="right" vertical="center"/>
    </xf>
    <xf numFmtId="188" fontId="9" borderId="1" xfId="2" applyNumberFormat="true" applyFont="true" applyBorder="true">
      <alignment horizontal="distributed" vertical="center"/>
    </xf>
    <xf numFmtId="188" fontId="9" borderId="8" xfId="3" applyNumberFormat="true" applyFont="true" applyBorder="true">
      <alignment horizontal="center" vertical="center"/>
    </xf>
    <xf numFmtId="188" fontId="9" borderId="10" xfId="3" applyNumberFormat="true" applyFont="true" applyBorder="true">
      <alignment horizontal="center" vertical="center"/>
    </xf>
    <xf numFmtId="49" fontId="2" borderId="6" xfId="1" applyNumberFormat="true" applyFont="true" applyBorder="true">
      <alignment horizontal="center" vertical="center"/>
    </xf>
    <xf numFmtId="188" fontId="4" borderId="11" xfId="1" applyNumberFormat="true" applyFont="true" applyBorder="true">
      <alignment vertical="center"/>
    </xf>
    <xf numFmtId="188" fontId="8" borderId="11" xfId="2" applyNumberFormat="true" applyFont="true" applyBorder="true">
      <alignment horizontal="distributed" vertical="center"/>
    </xf>
    <xf numFmtId="188" fontId="8" borderId="11" xfId="3" applyNumberFormat="true" applyFont="true" applyBorder="true">
      <alignment horizontal="distributed" vertical="center"/>
    </xf>
    <xf numFmtId="188" fontId="8" borderId="13" xfId="2" applyNumberFormat="true" applyFont="true" applyBorder="true">
      <alignment horizontal="center" vertical="center"/>
    </xf>
    <xf numFmtId="188" fontId="8" borderId="14" xfId="2" applyNumberFormat="true" applyFont="true" applyBorder="true">
      <alignment horizontal="center" vertical="center"/>
    </xf>
    <xf numFmtId="188" fontId="8" borderId="15" xfId="2" applyNumberFormat="true" applyFont="true" applyBorder="true">
      <alignment horizontal="center" vertical="center"/>
    </xf>
    <xf numFmtId="188" fontId="8" borderId="13" xfId="3" applyNumberFormat="true" applyFont="true" applyBorder="true">
      <alignment horizontal="center" vertical="center"/>
    </xf>
    <xf numFmtId="188" fontId="8" borderId="15" xfId="3" applyNumberFormat="true" applyFont="true" applyBorder="true">
      <alignment horizontal="center" vertical="center"/>
    </xf>
    <xf numFmtId="188" fontId="8" borderId="11" xfId="2" applyNumberFormat="true" applyFont="true" applyBorder="true">
      <alignment horizontal="right" vertical="center"/>
    </xf>
    <xf numFmtId="188" fontId="8" borderId="11" xfId="3" applyNumberFormat="true" applyFont="true" applyBorder="true">
      <alignment horizontal="right" vertical="center"/>
    </xf>
    <xf numFmtId="188" fontId="9" borderId="11" xfId="2" applyNumberFormat="true" applyFont="true" applyBorder="true">
      <alignment horizontal="distributed" vertical="center"/>
    </xf>
    <xf numFmtId="188" fontId="9" borderId="13" xfId="3" applyNumberFormat="true" applyFont="true" applyBorder="true">
      <alignment horizontal="center" vertical="center"/>
    </xf>
    <xf numFmtId="188" fontId="9" borderId="15" xfId="3" applyNumberFormat="true" applyFont="true" applyBorder="true">
      <alignment horizontal="center" vertical="center"/>
    </xf>
    <xf numFmtId="0" fontId="12" xfId="1" applyFont="true">
      <alignment horizontal="right" vertical="top"/>
    </xf>
    <xf numFmtId="0" fontId="7" xfId="1" applyFont="true">
      <alignment vertical="top" wrapText="true"/>
    </xf>
    <xf numFmtId="0" fontId="13" xfId="1" applyFont="true">
      <alignment vertical="center"/>
    </xf>
    <xf numFmtId="0" fontId="2" xfId="1" applyFont="true">
      <alignment vertical="center"/>
    </xf>
    <xf numFmtId="0" fontId="4" xfId="1" applyFont="true">
      <alignment vertical="center"/>
    </xf>
    <xf numFmtId="0" fontId="8" xfId="2" applyFont="true">
      <alignment vertical="center"/>
    </xf>
    <xf numFmtId="0" fontId="9" xfId="1" applyFont="true">
      <alignment vertical="center"/>
    </xf>
    <xf numFmtId="0" fontId="1" xfId="1" applyFont="true"/>
    <xf numFmtId="0" fontId="8" xfId="1" applyFont="true">
      <alignment horizontal="distributed" vertical="center"/>
    </xf>
    <xf numFmtId="0" fontId="1" xfId="1" applyFont="true">
      <alignment horizontal="distributed" vertical="center"/>
    </xf>
  </cellXfs>
  <cellStyles count="4">
    <cellStyle name="Normal" xfId="0" builtinId="0"/>
    <cellStyle name="一般 2" xfId="1"/>
    <cellStyle name="一般 3" xfId="2"/>
    <cellStyle name="千分位[0]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Q36"/>
  <sheetViews>
    <sheetView zoomScale="80" topLeftCell="A26" workbookViewId="0" showGridLines="0" showRowColHeaders="1">
      <selection activeCell="A35" sqref="A35:P35"/>
    </sheetView>
  </sheetViews>
  <sheetFormatPr customHeight="false" defaultColWidth="9.28125" defaultRowHeight="15.75"/>
  <cols>
    <col min="1" max="1" bestFit="false" customWidth="true" style="131" width="23.00390625" hidden="false" outlineLevel="0"/>
    <col min="2" max="2" bestFit="false" customWidth="true" style="131" width="18.8515625" hidden="false" outlineLevel="0"/>
    <col min="3" max="3" bestFit="false" customWidth="true" style="131" width="7.421875" hidden="false" outlineLevel="0"/>
    <col min="4" max="4" bestFit="false" customWidth="true" style="131" width="11.57421875" hidden="false" outlineLevel="0"/>
    <col min="5" max="5" bestFit="false" customWidth="true" style="131" width="11.00390625" hidden="false" outlineLevel="0"/>
    <col min="6" max="6" bestFit="false" customWidth="true" style="131" width="9.57421875" hidden="false" outlineLevel="0"/>
    <col min="7" max="7" bestFit="false" customWidth="true" style="131" width="13.00390625" hidden="false" outlineLevel="0"/>
    <col min="8" max="8" bestFit="false" customWidth="true" style="131" width="12.140625" hidden="false" outlineLevel="0"/>
    <col min="9" max="9" bestFit="false" customWidth="true" style="131" width="10.28125" hidden="false" outlineLevel="0"/>
    <col min="10" max="10" bestFit="false" customWidth="true" style="131" width="15.00390625" hidden="false" outlineLevel="0"/>
    <col min="11" max="12" bestFit="false" customWidth="true" style="131" width="7.7109375" hidden="false" outlineLevel="0"/>
    <col min="13" max="13" bestFit="false" customWidth="true" style="131" width="8.8515625" hidden="false" outlineLevel="0"/>
    <col min="14" max="15" bestFit="false" customWidth="true" style="131" width="7.7109375" hidden="false" outlineLevel="0"/>
    <col min="16" max="16384" bestFit="false" style="131" width="9.28125" hidden="false" outlineLevel="0"/>
  </cols>
  <sheetData>
    <row r="1" ht="25.5" s="29" customFormat="true" customHeight="true">
      <c r="A1" s="4" t="s">
        <v>0</v>
      </c>
      <c r="K1" s="52" t="s">
        <v>51</v>
      </c>
      <c r="L1" s="67"/>
      <c r="M1" s="52" t="s">
        <v>56</v>
      </c>
      <c r="N1" s="58"/>
      <c r="O1" s="67"/>
    </row>
    <row r="2" ht="25.5" s="29" customFormat="true" customHeight="true">
      <c r="A2" s="4" t="s">
        <v>1</v>
      </c>
      <c r="B2" s="18" t="s">
        <v>27</v>
      </c>
      <c r="C2" s="19"/>
      <c r="D2" s="39"/>
      <c r="E2" s="19"/>
      <c r="F2" s="57"/>
      <c r="G2" s="57"/>
      <c r="H2" s="57"/>
      <c r="I2" s="57"/>
      <c r="J2" s="72"/>
      <c r="K2" s="52" t="s">
        <v>52</v>
      </c>
      <c r="L2" s="67"/>
      <c r="M2" s="89" t="s">
        <v>57</v>
      </c>
      <c r="N2" s="97"/>
      <c r="O2" s="108"/>
    </row>
    <row r="3" ht="24.75" s="124" customFormat="true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ht="19.5" s="125" customFormat="true" customHeight="true">
      <c r="B4" s="19" t="s">
        <v>28</v>
      </c>
      <c r="C4" s="19"/>
      <c r="D4" s="19"/>
      <c r="E4" s="19"/>
      <c r="F4" s="19"/>
      <c r="G4" s="19"/>
      <c r="H4" s="19"/>
      <c r="I4" s="19"/>
      <c r="J4" s="19"/>
      <c r="K4" s="19"/>
      <c r="L4" s="29"/>
      <c r="M4" s="29"/>
      <c r="N4" s="29"/>
      <c r="O4" s="66" t="s">
        <v>72</v>
      </c>
    </row>
    <row r="5" ht="22.5" s="125" customFormat="true" customHeight="true">
      <c r="A5" s="6" t="s">
        <v>3</v>
      </c>
      <c r="B5" s="20" t="s">
        <v>29</v>
      </c>
      <c r="C5" s="20" t="s">
        <v>34</v>
      </c>
      <c r="D5" s="40" t="s">
        <v>39</v>
      </c>
      <c r="E5" s="52" t="s">
        <v>41</v>
      </c>
      <c r="F5" s="58"/>
      <c r="G5" s="67"/>
      <c r="H5" s="52" t="s">
        <v>49</v>
      </c>
      <c r="I5" s="58"/>
      <c r="J5" s="67"/>
      <c r="K5" s="75" t="s">
        <v>53</v>
      </c>
      <c r="L5" s="84"/>
      <c r="M5" s="90"/>
      <c r="N5" s="4" t="s">
        <v>69</v>
      </c>
      <c r="O5" s="52"/>
    </row>
    <row r="6" ht="27.75" s="125" customFormat="true" customHeight="true">
      <c r="A6" s="7"/>
      <c r="B6" s="21"/>
      <c r="C6" s="21"/>
      <c r="D6" s="41"/>
      <c r="E6" s="6" t="s">
        <v>42</v>
      </c>
      <c r="F6" s="6" t="s">
        <v>46</v>
      </c>
      <c r="G6" s="6" t="s">
        <v>47</v>
      </c>
      <c r="H6" s="68" t="s">
        <v>42</v>
      </c>
      <c r="I6" s="6" t="s">
        <v>46</v>
      </c>
      <c r="J6" s="6" t="s">
        <v>47</v>
      </c>
      <c r="K6" s="20" t="s">
        <v>54</v>
      </c>
      <c r="L6" s="20" t="s">
        <v>55</v>
      </c>
      <c r="M6" s="20" t="s">
        <v>58</v>
      </c>
      <c r="N6" s="98" t="s">
        <v>70</v>
      </c>
      <c r="O6" s="75" t="s">
        <v>73</v>
      </c>
    </row>
    <row r="7" ht="19.5" s="125" customFormat="true" customHeight="true">
      <c r="A7" s="8"/>
      <c r="B7" s="22"/>
      <c r="C7" s="22"/>
      <c r="D7" s="8" t="s">
        <v>40</v>
      </c>
      <c r="E7" s="8" t="s">
        <v>43</v>
      </c>
      <c r="F7" s="59" t="s">
        <v>43</v>
      </c>
      <c r="G7" s="59" t="s">
        <v>48</v>
      </c>
      <c r="H7" s="59" t="s">
        <v>43</v>
      </c>
      <c r="I7" s="59" t="s">
        <v>43</v>
      </c>
      <c r="J7" s="59" t="s">
        <v>48</v>
      </c>
      <c r="K7" s="22"/>
      <c r="L7" s="22"/>
      <c r="M7" s="22"/>
      <c r="N7" s="98" t="s">
        <v>71</v>
      </c>
      <c r="O7" s="75" t="s">
        <v>71</v>
      </c>
    </row>
    <row r="8" ht="21.75" s="126" customFormat="true" customHeight="true">
      <c r="A8" s="9" t="s">
        <v>4</v>
      </c>
      <c r="B8" s="9"/>
      <c r="C8" s="9"/>
      <c r="D8" s="42" t="n">
        <f>SUM(D9:D27)</f>
        <v>321662.205</v>
      </c>
      <c r="E8" s="53" t="n">
        <f>SUM(E9:E27)</f>
        <v>3956.585</v>
      </c>
      <c r="F8" s="53" t="n">
        <f>SUM(F9:F27)</f>
        <v>201</v>
      </c>
      <c r="G8" s="53" t="n">
        <f>SUM(G9:G27)</f>
        <v>53161.398</v>
      </c>
      <c r="H8" s="53" t="n">
        <f>SUM(H9:H27)</f>
        <v>3982.579</v>
      </c>
      <c r="I8" s="53" t="n">
        <f>SUM(I9:I27)</f>
        <v>201</v>
      </c>
      <c r="J8" s="53" t="n">
        <f>SUM(J9:J27)</f>
        <v>53597.77</v>
      </c>
      <c r="K8" s="76"/>
      <c r="L8" s="85"/>
      <c r="M8" s="85"/>
      <c r="N8" s="99"/>
      <c r="O8" s="109"/>
    </row>
    <row r="9" ht="83.25" s="127" customFormat="true" customHeight="true">
      <c r="A9" s="10" t="s">
        <v>5</v>
      </c>
      <c r="B9" s="23" t="s">
        <v>30</v>
      </c>
      <c r="C9" s="30" t="n">
        <v>106</v>
      </c>
      <c r="D9" s="43" t="n">
        <v>2715</v>
      </c>
      <c r="E9" s="51" t="n">
        <v>119.05</v>
      </c>
      <c r="F9" s="60" t="n">
        <v>6</v>
      </c>
      <c r="G9" s="51" t="n">
        <f>E9*F9</f>
        <v>714.3</v>
      </c>
      <c r="H9" s="51" t="n">
        <v>119.05</v>
      </c>
      <c r="I9" s="60" t="n">
        <v>6</v>
      </c>
      <c r="J9" s="51" t="n">
        <f>H9*I9</f>
        <v>714.3</v>
      </c>
      <c r="K9" s="77" t="n">
        <v>108.04</v>
      </c>
      <c r="L9" s="86" t="n">
        <v>108.1</v>
      </c>
      <c r="M9" s="91" t="s">
        <v>59</v>
      </c>
      <c r="N9" s="44" t="n">
        <v>100</v>
      </c>
      <c r="O9" s="110" t="n">
        <v>100</v>
      </c>
    </row>
    <row r="10" ht="54.75" s="127" customFormat="true" customHeight="true">
      <c r="A10" s="10" t="s">
        <v>6</v>
      </c>
      <c r="B10" s="23" t="s">
        <v>30</v>
      </c>
      <c r="C10" s="30" t="n">
        <v>107</v>
      </c>
      <c r="D10" s="44" t="n">
        <v>2945</v>
      </c>
      <c r="E10" s="51" t="n">
        <v>125</v>
      </c>
      <c r="F10" s="60" t="n">
        <v>8</v>
      </c>
      <c r="G10" s="51" t="n">
        <f>E10*F10</f>
        <v>1000</v>
      </c>
      <c r="H10" s="51" t="n">
        <v>130.564</v>
      </c>
      <c r="I10" s="69" t="n">
        <v>8</v>
      </c>
      <c r="J10" s="73" t="n">
        <f>H10*I10</f>
        <v>1044.512</v>
      </c>
      <c r="K10" s="77" t="n">
        <v>108.02</v>
      </c>
      <c r="L10" s="86" t="n">
        <v>108.06</v>
      </c>
      <c r="M10" s="91" t="s">
        <v>60</v>
      </c>
      <c r="N10" s="43" t="n">
        <v>100</v>
      </c>
      <c r="O10" s="111" t="n">
        <v>100</v>
      </c>
    </row>
    <row r="11" ht="59.25" s="127" customFormat="true" customHeight="true">
      <c r="A11" s="10" t="s">
        <v>7</v>
      </c>
      <c r="B11" s="23" t="s">
        <v>30</v>
      </c>
      <c r="C11" s="30" t="n">
        <v>107</v>
      </c>
      <c r="D11" s="44" t="n">
        <v>2778</v>
      </c>
      <c r="E11" s="51" t="n">
        <v>102.19</v>
      </c>
      <c r="F11" s="60" t="n">
        <v>8</v>
      </c>
      <c r="G11" s="60" t="n">
        <f>E11*F11</f>
        <v>817.52</v>
      </c>
      <c r="H11" s="51" t="n">
        <v>102.19</v>
      </c>
      <c r="I11" s="69" t="n">
        <v>8</v>
      </c>
      <c r="J11" s="73" t="n">
        <f>H11*I11</f>
        <v>817.52</v>
      </c>
      <c r="K11" s="77" t="n">
        <v>108.03</v>
      </c>
      <c r="L11" s="86" t="n">
        <v>108.09</v>
      </c>
      <c r="M11" s="91" t="s">
        <v>59</v>
      </c>
      <c r="N11" s="43" t="n">
        <v>100</v>
      </c>
      <c r="O11" s="111" t="n">
        <v>100</v>
      </c>
    </row>
    <row r="12" ht="66.75" s="127" customFormat="true" customHeight="true">
      <c r="A12" s="10" t="s">
        <v>8</v>
      </c>
      <c r="B12" s="23" t="s">
        <v>30</v>
      </c>
      <c r="C12" s="31" t="s">
        <v>35</v>
      </c>
      <c r="D12" s="45" t="n">
        <v>2456</v>
      </c>
      <c r="E12" s="51" t="n">
        <v>25.4</v>
      </c>
      <c r="F12" s="60" t="n">
        <v>6</v>
      </c>
      <c r="G12" s="51" t="n">
        <f>E12*F12</f>
        <v>152.4</v>
      </c>
      <c r="H12" s="51" t="n">
        <v>25.4</v>
      </c>
      <c r="I12" s="51" t="n">
        <v>6</v>
      </c>
      <c r="J12" s="51" t="n">
        <f>H12*I12</f>
        <v>152.4</v>
      </c>
      <c r="K12" s="78" t="n">
        <v>107.05</v>
      </c>
      <c r="L12" s="78" t="n">
        <v>108.07</v>
      </c>
      <c r="M12" s="92" t="s">
        <v>61</v>
      </c>
      <c r="N12" s="100" t="n">
        <v>100</v>
      </c>
      <c r="O12" s="112" t="n">
        <v>100</v>
      </c>
    </row>
    <row r="13" ht="77.25" s="127" customFormat="true" customHeight="true">
      <c r="A13" s="10" t="s">
        <v>9</v>
      </c>
      <c r="B13" s="23" t="s">
        <v>30</v>
      </c>
      <c r="C13" s="32"/>
      <c r="D13" s="46"/>
      <c r="E13" s="51" t="n">
        <v>94.7</v>
      </c>
      <c r="F13" s="60" t="n">
        <v>8</v>
      </c>
      <c r="G13" s="51" t="n">
        <f>E13*F13</f>
        <v>757.6</v>
      </c>
      <c r="H13" s="51" t="n">
        <v>94.7</v>
      </c>
      <c r="I13" s="60" t="n">
        <v>8</v>
      </c>
      <c r="J13" s="51" t="n">
        <f>H13*I13</f>
        <v>757.6</v>
      </c>
      <c r="K13" s="79"/>
      <c r="L13" s="79"/>
      <c r="M13" s="93"/>
      <c r="N13" s="101"/>
      <c r="O13" s="113"/>
    </row>
    <row r="14" ht="62.25" s="127" customFormat="true" customHeight="true">
      <c r="A14" s="10" t="s">
        <v>10</v>
      </c>
      <c r="B14" s="23" t="s">
        <v>30</v>
      </c>
      <c r="C14" s="33"/>
      <c r="D14" s="47"/>
      <c r="E14" s="51" t="n">
        <v>47</v>
      </c>
      <c r="F14" s="60" t="n">
        <v>8</v>
      </c>
      <c r="G14" s="60" t="n">
        <f>E14*F14</f>
        <v>376</v>
      </c>
      <c r="H14" s="60" t="n">
        <v>47</v>
      </c>
      <c r="I14" s="60" t="n">
        <v>8</v>
      </c>
      <c r="J14" s="60" t="n">
        <f>H14*I14</f>
        <v>376</v>
      </c>
      <c r="K14" s="80"/>
      <c r="L14" s="80"/>
      <c r="M14" s="94"/>
      <c r="N14" s="102"/>
      <c r="O14" s="114"/>
    </row>
    <row r="15" ht="47.25" s="127" customFormat="true" customHeight="true">
      <c r="A15" s="11" t="s">
        <v>11</v>
      </c>
      <c r="B15" s="24" t="s">
        <v>30</v>
      </c>
      <c r="C15" s="34" t="n">
        <v>106</v>
      </c>
      <c r="D15" s="45" t="n">
        <v>5295</v>
      </c>
      <c r="E15" s="51" t="n">
        <v>115</v>
      </c>
      <c r="F15" s="61" t="n">
        <v>8</v>
      </c>
      <c r="G15" s="61" t="n">
        <f>E15*F15</f>
        <v>920</v>
      </c>
      <c r="H15" s="61" t="n">
        <v>101.8</v>
      </c>
      <c r="I15" s="70" t="n">
        <v>8</v>
      </c>
      <c r="J15" s="61" t="n">
        <f>H15*I15</f>
        <v>814.4</v>
      </c>
      <c r="K15" s="78" t="n">
        <v>108.01</v>
      </c>
      <c r="L15" s="78" t="n">
        <v>108.09</v>
      </c>
      <c r="M15" s="92" t="s">
        <v>62</v>
      </c>
      <c r="N15" s="45" t="n">
        <v>100</v>
      </c>
      <c r="O15" s="115" t="n">
        <v>100</v>
      </c>
    </row>
    <row r="16" ht="47.25" s="127" customFormat="true" customHeight="true">
      <c r="A16" s="12"/>
      <c r="B16" s="25"/>
      <c r="C16" s="33"/>
      <c r="D16" s="47"/>
      <c r="E16" s="51" t="n">
        <v>55</v>
      </c>
      <c r="F16" s="61" t="n">
        <v>10</v>
      </c>
      <c r="G16" s="61" t="n">
        <f>E16*F16</f>
        <v>550</v>
      </c>
      <c r="H16" s="61" t="n">
        <v>51.37</v>
      </c>
      <c r="I16" s="70" t="n">
        <v>10</v>
      </c>
      <c r="J16" s="61" t="n">
        <f>H16*I16</f>
        <v>513.7</v>
      </c>
      <c r="K16" s="80"/>
      <c r="L16" s="80"/>
      <c r="M16" s="94"/>
      <c r="N16" s="47"/>
      <c r="O16" s="116"/>
    </row>
    <row r="17" ht="60.75" s="127" customFormat="true" customHeight="true">
      <c r="A17" s="10" t="s">
        <v>12</v>
      </c>
      <c r="B17" s="23" t="s">
        <v>30</v>
      </c>
      <c r="C17" s="30" t="n">
        <v>107</v>
      </c>
      <c r="D17" s="43" t="n">
        <v>2580</v>
      </c>
      <c r="E17" s="51" t="n">
        <v>212.45</v>
      </c>
      <c r="F17" s="60" t="n">
        <v>8</v>
      </c>
      <c r="G17" s="60" t="n">
        <f>E17*F17</f>
        <v>1699.6</v>
      </c>
      <c r="H17" s="60" t="n">
        <v>212.45</v>
      </c>
      <c r="I17" s="69" t="n">
        <v>8</v>
      </c>
      <c r="J17" s="60" t="n">
        <f>H17*I17</f>
        <v>1699.6</v>
      </c>
      <c r="K17" s="77" t="n">
        <v>108.07</v>
      </c>
      <c r="L17" s="86" t="n">
        <v>108.1</v>
      </c>
      <c r="M17" s="91" t="s">
        <v>63</v>
      </c>
      <c r="N17" s="103" t="n">
        <v>100</v>
      </c>
      <c r="O17" s="117" t="n">
        <v>100</v>
      </c>
    </row>
    <row r="18" ht="62.25" s="127" customFormat="true" customHeight="true">
      <c r="A18" s="10" t="s">
        <v>13</v>
      </c>
      <c r="B18" s="23" t="s">
        <v>30</v>
      </c>
      <c r="C18" s="30" t="n">
        <v>107</v>
      </c>
      <c r="D18" s="43" t="n">
        <v>11458</v>
      </c>
      <c r="E18" s="51" t="n">
        <v>191.8</v>
      </c>
      <c r="F18" s="60" t="n">
        <v>15</v>
      </c>
      <c r="G18" s="60" t="n">
        <f>E18*F18</f>
        <v>2877</v>
      </c>
      <c r="H18" s="60" t="n">
        <v>220.68</v>
      </c>
      <c r="I18" s="69" t="n">
        <v>15</v>
      </c>
      <c r="J18" s="60" t="n">
        <f>H18*I18</f>
        <v>3310.2</v>
      </c>
      <c r="K18" s="77" t="n">
        <v>107.11</v>
      </c>
      <c r="L18" s="86" t="n">
        <v>108.06</v>
      </c>
      <c r="M18" s="91" t="s">
        <v>64</v>
      </c>
      <c r="N18" s="103" t="n">
        <v>100</v>
      </c>
      <c r="O18" s="117" t="n">
        <v>100</v>
      </c>
    </row>
    <row r="19" ht="56.25" s="127" customFormat="true" customHeight="true">
      <c r="A19" s="10" t="s">
        <v>14</v>
      </c>
      <c r="B19" s="23" t="s">
        <v>30</v>
      </c>
      <c r="C19" s="30" t="n">
        <v>106</v>
      </c>
      <c r="D19" s="43" t="n">
        <v>5936</v>
      </c>
      <c r="E19" s="51" t="n">
        <v>80.92</v>
      </c>
      <c r="F19" s="60" t="n">
        <v>15</v>
      </c>
      <c r="G19" s="60" t="n">
        <f>E19*F19</f>
        <v>1213.8</v>
      </c>
      <c r="H19" s="60" t="n">
        <v>80.92</v>
      </c>
      <c r="I19" s="69" t="n">
        <v>15</v>
      </c>
      <c r="J19" s="60" t="n">
        <f>H19*I19</f>
        <v>1213.8</v>
      </c>
      <c r="K19" s="77" t="n">
        <v>107.12</v>
      </c>
      <c r="L19" s="86" t="n">
        <v>108.1</v>
      </c>
      <c r="M19" s="91" t="s">
        <v>63</v>
      </c>
      <c r="N19" s="103" t="n">
        <v>100</v>
      </c>
      <c r="O19" s="117" t="n">
        <v>100</v>
      </c>
    </row>
    <row r="20" ht="65.25" s="127" customFormat="true" customHeight="true">
      <c r="A20" s="10" t="s">
        <v>15</v>
      </c>
      <c r="B20" s="23" t="s">
        <v>30</v>
      </c>
      <c r="C20" s="30" t="n">
        <v>107</v>
      </c>
      <c r="D20" s="43" t="n">
        <v>5500</v>
      </c>
      <c r="E20" s="51" t="n">
        <v>116.509</v>
      </c>
      <c r="F20" s="61" t="n">
        <v>10</v>
      </c>
      <c r="G20" s="61" t="n">
        <f>E20*F20</f>
        <v>1165.09</v>
      </c>
      <c r="H20" s="61" t="n">
        <v>116.509</v>
      </c>
      <c r="I20" s="61" t="n">
        <v>10</v>
      </c>
      <c r="J20" s="61" t="n">
        <f>H20*I20</f>
        <v>1165.09</v>
      </c>
      <c r="K20" s="77" t="n">
        <v>108.01</v>
      </c>
      <c r="L20" s="77" t="n">
        <v>108.08</v>
      </c>
      <c r="M20" s="91" t="s">
        <v>62</v>
      </c>
      <c r="N20" s="104" t="n">
        <v>100</v>
      </c>
      <c r="O20" s="118" t="n">
        <v>100</v>
      </c>
    </row>
    <row r="21" ht="59.25" s="127" customFormat="true" customHeight="true">
      <c r="A21" s="10" t="s">
        <v>16</v>
      </c>
      <c r="B21" s="23" t="s">
        <v>30</v>
      </c>
      <c r="C21" s="35" t="s">
        <v>36</v>
      </c>
      <c r="D21" s="43" t="n">
        <v>105070</v>
      </c>
      <c r="E21" s="51" t="n">
        <v>410</v>
      </c>
      <c r="F21" s="60" t="n">
        <v>30</v>
      </c>
      <c r="G21" s="60" t="n">
        <f>E21*F21</f>
        <v>12300</v>
      </c>
      <c r="H21" s="51" t="n">
        <v>410</v>
      </c>
      <c r="I21" s="60" t="n">
        <v>30</v>
      </c>
      <c r="J21" s="60" t="n">
        <f>H21*I21</f>
        <v>12300</v>
      </c>
      <c r="K21" s="77" t="n">
        <v>106.09</v>
      </c>
      <c r="L21" s="86" t="n">
        <v>108.05</v>
      </c>
      <c r="M21" s="91" t="s">
        <v>65</v>
      </c>
      <c r="N21" s="44" t="n">
        <v>100</v>
      </c>
      <c r="O21" s="110" t="n">
        <v>100</v>
      </c>
    </row>
    <row r="22" ht="67.5" s="128" customFormat="true" customHeight="true">
      <c r="A22" s="13" t="s">
        <v>17</v>
      </c>
      <c r="B22" s="26" t="s">
        <v>31</v>
      </c>
      <c r="C22" s="26" t="s">
        <v>37</v>
      </c>
      <c r="D22" s="48" t="n">
        <v>7990</v>
      </c>
      <c r="E22" s="54" t="n">
        <v>195.716</v>
      </c>
      <c r="F22" s="62" t="n">
        <v>8</v>
      </c>
      <c r="G22" s="62" t="n">
        <v>1565.728</v>
      </c>
      <c r="H22" s="54" t="n">
        <v>195.716</v>
      </c>
      <c r="I22" s="62" t="n">
        <v>8</v>
      </c>
      <c r="J22" s="62" t="n">
        <v>1565.728</v>
      </c>
      <c r="K22" s="81" t="n">
        <v>108.02</v>
      </c>
      <c r="L22" s="87" t="n">
        <v>108.1</v>
      </c>
      <c r="M22" s="91" t="s">
        <v>66</v>
      </c>
      <c r="N22" s="105" t="n">
        <v>100</v>
      </c>
      <c r="O22" s="119" t="n">
        <v>100</v>
      </c>
    </row>
    <row r="23" ht="44.25" s="128" customFormat="true" customHeight="true">
      <c r="A23" s="14" t="s">
        <v>18</v>
      </c>
      <c r="B23" s="27" t="s">
        <v>32</v>
      </c>
      <c r="C23" s="36" t="s">
        <v>38</v>
      </c>
      <c r="D23" s="49" t="n">
        <v>3413</v>
      </c>
      <c r="E23" s="55" t="n">
        <v>70.59</v>
      </c>
      <c r="F23" s="63" t="n">
        <v>8</v>
      </c>
      <c r="G23" s="55" t="n">
        <v>564.72</v>
      </c>
      <c r="H23" s="55" t="n">
        <v>70.59</v>
      </c>
      <c r="I23" s="55" t="n">
        <v>8</v>
      </c>
      <c r="J23" s="55" t="n">
        <v>564.72</v>
      </c>
      <c r="K23" s="82" t="n">
        <v>108.04</v>
      </c>
      <c r="L23" s="82" t="n">
        <v>108.1</v>
      </c>
      <c r="M23" s="95" t="s">
        <v>66</v>
      </c>
      <c r="N23" s="106" t="n">
        <v>100</v>
      </c>
      <c r="O23" s="120" t="n">
        <v>100</v>
      </c>
    </row>
    <row r="24" ht="44.25" s="128" customFormat="true" customHeight="true">
      <c r="A24" s="15"/>
      <c r="B24" s="28"/>
      <c r="C24" s="37"/>
      <c r="D24" s="50"/>
      <c r="E24" s="55" t="n">
        <v>58.3</v>
      </c>
      <c r="F24" s="63" t="n">
        <v>8</v>
      </c>
      <c r="G24" s="55" t="n">
        <v>466.4</v>
      </c>
      <c r="H24" s="55" t="n">
        <v>58.3</v>
      </c>
      <c r="I24" s="55" t="n">
        <v>8</v>
      </c>
      <c r="J24" s="55" t="n">
        <v>466.4</v>
      </c>
      <c r="K24" s="83"/>
      <c r="L24" s="83"/>
      <c r="M24" s="96"/>
      <c r="N24" s="107"/>
      <c r="O24" s="121"/>
    </row>
    <row r="25" ht="75" s="128" customFormat="true" customHeight="true">
      <c r="A25" s="13" t="s">
        <v>19</v>
      </c>
      <c r="B25" s="26" t="s">
        <v>32</v>
      </c>
      <c r="C25" s="38" t="n">
        <v>102</v>
      </c>
      <c r="D25" s="48" t="n">
        <v>23954</v>
      </c>
      <c r="E25" s="54" t="n">
        <v>673.32</v>
      </c>
      <c r="F25" s="62" t="n">
        <v>12</v>
      </c>
      <c r="G25" s="62" t="n">
        <v>8079.84</v>
      </c>
      <c r="H25" s="54" t="n">
        <v>681.7</v>
      </c>
      <c r="I25" s="62" t="n">
        <v>12</v>
      </c>
      <c r="J25" s="62" t="n">
        <v>8180.4</v>
      </c>
      <c r="K25" s="81" t="n">
        <v>107.05</v>
      </c>
      <c r="L25" s="87" t="n">
        <v>108.05</v>
      </c>
      <c r="M25" s="91" t="s">
        <v>67</v>
      </c>
      <c r="N25" s="105" t="n">
        <v>100</v>
      </c>
      <c r="O25" s="119" t="n">
        <v>100</v>
      </c>
    </row>
    <row r="26" ht="69" s="128" customFormat="true" customHeight="true">
      <c r="A26" s="13" t="s">
        <v>20</v>
      </c>
      <c r="B26" s="26" t="s">
        <v>32</v>
      </c>
      <c r="C26" s="38" t="n">
        <v>103</v>
      </c>
      <c r="D26" s="48" t="n">
        <v>7315</v>
      </c>
      <c r="E26" s="54" t="n">
        <v>202.64</v>
      </c>
      <c r="F26" s="62" t="n">
        <v>10</v>
      </c>
      <c r="G26" s="62" t="n">
        <v>2026.4</v>
      </c>
      <c r="H26" s="54" t="n">
        <v>202.64</v>
      </c>
      <c r="I26" s="62" t="n">
        <v>10</v>
      </c>
      <c r="J26" s="62" t="n">
        <v>2026.4</v>
      </c>
      <c r="K26" s="81" t="n">
        <v>107.09</v>
      </c>
      <c r="L26" s="87" t="n">
        <v>108.11</v>
      </c>
      <c r="M26" s="91" t="s">
        <v>66</v>
      </c>
      <c r="N26" s="105" t="n">
        <v>100</v>
      </c>
      <c r="O26" s="119" t="n">
        <v>100</v>
      </c>
    </row>
    <row r="27" ht="88.5" s="125" customFormat="true" customHeight="true">
      <c r="A27" s="10" t="s">
        <v>21</v>
      </c>
      <c r="B27" s="10" t="s">
        <v>32</v>
      </c>
      <c r="C27" s="30" t="n">
        <v>107</v>
      </c>
      <c r="D27" s="51" t="n">
        <v>132257.205</v>
      </c>
      <c r="E27" s="51" t="n">
        <v>1061</v>
      </c>
      <c r="F27" s="64" t="n">
        <v>15</v>
      </c>
      <c r="G27" s="51" t="n">
        <v>15915</v>
      </c>
      <c r="H27" s="51" t="n">
        <v>1061</v>
      </c>
      <c r="I27" s="64" t="n">
        <v>15</v>
      </c>
      <c r="J27" s="51" t="n">
        <v>15915</v>
      </c>
      <c r="K27" s="81" t="n">
        <v>106.1</v>
      </c>
      <c r="L27" s="87" t="n">
        <v>108.08</v>
      </c>
      <c r="M27" s="91" t="s">
        <v>68</v>
      </c>
      <c r="N27" s="105" t="n">
        <v>100</v>
      </c>
      <c r="O27" s="119" t="n">
        <v>100</v>
      </c>
    </row>
    <row r="28" s="129" customFormat="true">
      <c r="I28" s="71"/>
      <c r="J28" s="74"/>
      <c r="K28" s="74"/>
      <c r="L28" s="74"/>
      <c r="M28" s="74"/>
      <c r="N28" s="74"/>
      <c r="O28" s="122" t="s">
        <v>74</v>
      </c>
    </row>
    <row r="29" ht="16.5" s="125" customFormat="true" customHeight="true">
      <c r="A29" s="16" t="s">
        <v>22</v>
      </c>
      <c r="B29" s="29" t="s">
        <v>33</v>
      </c>
      <c r="C29" s="16"/>
      <c r="E29" s="56" t="s">
        <v>44</v>
      </c>
      <c r="F29" s="65"/>
      <c r="J29" s="66" t="s">
        <v>50</v>
      </c>
      <c r="K29" s="16"/>
      <c r="L29" s="88"/>
      <c r="O29" s="66"/>
    </row>
    <row r="30" ht="16.5" s="125" customFormat="true" customHeight="true">
      <c r="E30" s="56" t="s">
        <v>45</v>
      </c>
      <c r="F30" s="65"/>
      <c r="O30" s="66"/>
    </row>
    <row r="31" ht="16.5" s="125" customFormat="true" customHeight="true">
      <c r="F31" s="66"/>
    </row>
    <row r="32" ht="16.5" s="125" customFormat="true" customHeight="true">
      <c r="A32" s="16" t="s">
        <v>23</v>
      </c>
      <c r="B32" s="16"/>
      <c r="C32" s="16"/>
      <c r="F32" s="66"/>
    </row>
    <row r="33" ht="17.25" s="56" customFormat="true" customHeight="true">
      <c r="A33" s="16" t="s">
        <v>24</v>
      </c>
      <c r="B33" s="16"/>
      <c r="C33" s="16"/>
    </row>
    <row r="34" ht="17.25" s="56" customFormat="true" customHeight="true">
      <c r="A34" s="16" t="s">
        <v>25</v>
      </c>
      <c r="B34" s="16"/>
      <c r="C34" s="16"/>
    </row>
    <row r="35" ht="34.5" s="130" customFormat="true" customHeight="true">
      <c r="A35" s="17" t="s">
        <v>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3"/>
    </row>
    <row r="36" ht="17.25" s="125" customFormat="true" customHeight="true">
      <c r="A36" s="16"/>
      <c r="G36" s="16"/>
    </row>
  </sheetData>
  <mergeCells>
    <mergeCell ref="A23:A24"/>
    <mergeCell ref="B23:B24"/>
    <mergeCell ref="C23:C24"/>
    <mergeCell ref="D23:D24"/>
    <mergeCell ref="K23:K24"/>
    <mergeCell ref="M1:O1"/>
    <mergeCell ref="M2:O2"/>
    <mergeCell ref="K1:L1"/>
    <mergeCell ref="K2:L2"/>
    <mergeCell ref="E5:G5"/>
    <mergeCell ref="H5:J5"/>
    <mergeCell ref="F2:J2"/>
    <mergeCell ref="B4:K4"/>
    <mergeCell ref="A3:O3"/>
    <mergeCell ref="C5:C7"/>
    <mergeCell ref="B5:B7"/>
    <mergeCell ref="A5:A7"/>
    <mergeCell ref="D5:D6"/>
    <mergeCell ref="K5:M5"/>
    <mergeCell ref="N5:O5"/>
    <mergeCell ref="K6:K7"/>
    <mergeCell ref="L6:L7"/>
    <mergeCell ref="M6:M7"/>
    <mergeCell ref="N12:N14"/>
    <mergeCell ref="O12:O14"/>
    <mergeCell ref="C12:C14"/>
    <mergeCell ref="D12:D14"/>
    <mergeCell ref="K12:K14"/>
    <mergeCell ref="L12:L14"/>
    <mergeCell ref="M12:M14"/>
    <mergeCell ref="A35:P35"/>
    <mergeCell ref="A15:A16"/>
    <mergeCell ref="B15:B16"/>
    <mergeCell ref="C15:C16"/>
    <mergeCell ref="D15:D16"/>
    <mergeCell ref="K15:K16"/>
    <mergeCell ref="L15:L16"/>
    <mergeCell ref="M15:M16"/>
    <mergeCell ref="N15:N16"/>
    <mergeCell ref="O15:O16"/>
    <mergeCell ref="E29:F29"/>
    <mergeCell ref="E30:F30"/>
    <mergeCell ref="L23:L24"/>
    <mergeCell ref="M23:M24"/>
    <mergeCell ref="N23:N24"/>
    <mergeCell ref="O23:O24"/>
  </mergeCells>
  <printOptions horizontalCentered="true"/>
  <pageMargins bottom="0.354330708661417" footer="0.31496062992126" header="0.31496062992126" left="0.236220472440945" right="0.236220472440945" top="0.354330708661417"/>
  <pageSetup paperSize="9" orientation="landscape" firstPageNumber="23" fitToHeight="0" fitToWidth="0" scale="80"/>
</worksheet>
</file>