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月份">#REF!</definedName>
  </definedNames>
  <calcPr fullCalcOnLoad="1"/>
</workbook>
</file>

<file path=xl/sharedStrings.xml><?xml version="1.0" encoding="utf-8"?>
<sst xmlns="http://schemas.openxmlformats.org/spreadsheetml/2006/main" count="53" uniqueCount="43">
  <si>
    <t>公開類</t>
  </si>
  <si>
    <t>半年報</t>
  </si>
  <si>
    <t xml:space="preserve">臺中市新建工程處所管道路拓寬工程 </t>
  </si>
  <si>
    <t>中華民國 108   年 7   月至  12 月</t>
  </si>
  <si>
    <t>工程名稱</t>
  </si>
  <si>
    <t xml:space="preserve"> 總計</t>
  </si>
  <si>
    <t>拓寬1
北屯區東山路二段濁水巷口拓寬工程</t>
  </si>
  <si>
    <t>拓寬2
北屯區昌平路二段(豐樂路至四平路)道路拓寬工程</t>
  </si>
  <si>
    <t>拓寬3
北屯區橫坑巷12M計畫道路設置避車彎</t>
  </si>
  <si>
    <t>填表</t>
  </si>
  <si>
    <t>資料來源：本處土木工程科。</t>
  </si>
  <si>
    <t>填表說明︰本表一式3份，1份送市府建設局土木工程管理科，1份送本處會計室，1份自存。</t>
  </si>
  <si>
    <t>半年終了次次月15日前編報</t>
  </si>
  <si>
    <t>實施概要
(施作路段起訖點
或施工內容)</t>
  </si>
  <si>
    <t>道路拓寬</t>
  </si>
  <si>
    <t>審核</t>
  </si>
  <si>
    <t>預算
年度</t>
  </si>
  <si>
    <t>工程費</t>
  </si>
  <si>
    <t>(千元)</t>
  </si>
  <si>
    <t>預定目標</t>
  </si>
  <si>
    <t>長度</t>
  </si>
  <si>
    <t>(公尺)</t>
  </si>
  <si>
    <t>業務主管人員</t>
  </si>
  <si>
    <t>主辦統計人員</t>
  </si>
  <si>
    <t>寬度</t>
  </si>
  <si>
    <t>總面積</t>
  </si>
  <si>
    <t>(平方公尺)</t>
  </si>
  <si>
    <t>實際完成</t>
  </si>
  <si>
    <t>機關首長</t>
  </si>
  <si>
    <t>編製機關</t>
  </si>
  <si>
    <t>表　　號</t>
  </si>
  <si>
    <t>工期</t>
  </si>
  <si>
    <t>開工
年月</t>
  </si>
  <si>
    <t>預定
完工
年月</t>
  </si>
  <si>
    <t>臺中市新建工程處</t>
  </si>
  <si>
    <t>20535-01-05-2</t>
  </si>
  <si>
    <t>實際
完工
年月</t>
  </si>
  <si>
    <t>施工進度</t>
  </si>
  <si>
    <t>預定
進度</t>
  </si>
  <si>
    <t>(%)</t>
  </si>
  <si>
    <t>單位：千元、公尺、平方公尺、%</t>
  </si>
  <si>
    <t>實際
進度</t>
  </si>
  <si>
    <t>中華民國  109 年   1 月 3   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</si>
</sst>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(* #,##0.000_);_(* \(#,##0.00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標楷體"/>
      <family val="2"/>
    </font>
    <font>
      <b/>
      <sz val="14"/>
      <color theme="1"/>
      <name val="Arial Narrow"/>
      <family val="2"/>
    </font>
    <font>
      <sz val="10"/>
      <color theme="1"/>
      <name val="微軟正黑體"/>
      <family val="2"/>
    </font>
    <font>
      <sz val="9"/>
      <color theme="1"/>
      <name val="Arial Narrow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  <xf numFmtId="0" fontId="3" fillId="0" borderId="0" applyFill="0" applyBorder="0" applyAlignment="0" applyProtection="0"/>
  </cellStyleXfs>
  <cellXfs count="8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0" fontId="3" fillId="0" borderId="0" xfId="22" applyNumberFormat="1" applyFont="1"/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center"/>
    </xf>
    <xf numFmtId="0" fontId="4" fillId="0" borderId="0" xfId="20" applyFont="1" applyAlignment="1">
      <alignment horizontal="centerContinuous" vertical="center"/>
    </xf>
    <xf numFmtId="0" fontId="4" fillId="0" borderId="2" xfId="20" applyFont="1" applyBorder="1" applyAlignment="1">
      <alignment horizontal="center" vertical="center"/>
    </xf>
    <xf numFmtId="0" fontId="6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8" fillId="0" borderId="4" xfId="20" applyFont="1" applyBorder="1" applyAlignment="1">
      <alignment horizontal="left" vertical="center" wrapText="1"/>
    </xf>
    <xf numFmtId="0" fontId="8" fillId="0" borderId="4" xfId="20" applyFont="1" applyBorder="1" applyAlignment="1">
      <alignment horizontal="left" vertical="center"/>
    </xf>
    <xf numFmtId="0" fontId="8" fillId="0" borderId="4" xfId="20" applyFont="1" applyBorder="1" applyAlignment="1">
      <alignment vertical="center"/>
    </xf>
    <xf numFmtId="0" fontId="9" fillId="0" borderId="0" xfId="20" applyFont="1"/>
    <xf numFmtId="0" fontId="4" fillId="0" borderId="0" xfId="20" applyFont="1" applyAlignment="1">
      <alignment horizontal="left" vertical="center"/>
    </xf>
    <xf numFmtId="0" fontId="4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5" xfId="20" applyFont="1" applyBorder="1" applyAlignment="1">
      <alignment horizontal="center" vertical="center"/>
    </xf>
    <xf numFmtId="0" fontId="10" fillId="0" borderId="0" xfId="20" applyFont="1" applyAlignment="1">
      <alignment horizontal="centerContinuous" vertical="center"/>
    </xf>
    <xf numFmtId="0" fontId="8" fillId="0" borderId="0" xfId="20" applyFont="1" applyAlignment="1">
      <alignment horizontal="centerContinuous" vertical="center"/>
    </xf>
    <xf numFmtId="0" fontId="4" fillId="0" borderId="2" xfId="20" applyFont="1" applyBorder="1" applyAlignment="1">
      <alignment horizontal="center" vertical="center" wrapText="1"/>
    </xf>
    <xf numFmtId="0" fontId="11" fillId="0" borderId="4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8" fillId="0" borderId="0" xfId="20" applyFont="1" applyAlignment="1">
      <alignment horizontal="left" vertical="center"/>
    </xf>
    <xf numFmtId="0" fontId="8" fillId="0" borderId="6" xfId="20" applyFont="1" applyBorder="1" applyAlignment="1">
      <alignment horizontal="center" vertical="center"/>
    </xf>
    <xf numFmtId="0" fontId="4" fillId="0" borderId="7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8" fillId="0" borderId="4" xfId="20" applyFont="1" applyBorder="1" applyAlignment="1">
      <alignment horizontal="center" vertical="center"/>
    </xf>
    <xf numFmtId="0" fontId="8" fillId="0" borderId="6" xfId="20" applyFont="1" applyBorder="1" applyAlignment="1">
      <alignment vertical="center"/>
    </xf>
    <xf numFmtId="0" fontId="4" fillId="0" borderId="7" xfId="20" applyFont="1" applyBorder="1" applyAlignment="1">
      <alignment horizontal="center" vertical="center"/>
    </xf>
    <xf numFmtId="0" fontId="8" fillId="0" borderId="10" xfId="20" applyFont="1" applyBorder="1" applyAlignment="1">
      <alignment horizontal="center" vertical="center"/>
    </xf>
    <xf numFmtId="188" fontId="7" fillId="0" borderId="1" xfId="20" applyNumberFormat="1" applyFont="1" applyBorder="1" applyAlignment="1">
      <alignment horizontal="distributed" vertical="center"/>
    </xf>
    <xf numFmtId="188" fontId="8" fillId="0" borderId="1" xfId="21" applyNumberFormat="1" applyFont="1" applyBorder="1" applyAlignment="1">
      <alignment horizontal="distributed" vertical="center"/>
    </xf>
    <xf numFmtId="188" fontId="8" fillId="0" borderId="1" xfId="20" applyNumberFormat="1" applyFont="1" applyBorder="1" applyAlignment="1">
      <alignment horizontal="distributed" vertical="center"/>
    </xf>
    <xf numFmtId="188" fontId="8" fillId="0" borderId="1" xfId="21" applyNumberFormat="1" applyFont="1" applyBorder="1" applyAlignment="1">
      <alignment vertical="center"/>
    </xf>
    <xf numFmtId="0" fontId="4" fillId="0" borderId="11" xfId="20" applyFont="1" applyBorder="1" applyAlignment="1">
      <alignment horizontal="center" vertical="center"/>
    </xf>
    <xf numFmtId="189" fontId="7" fillId="0" borderId="1" xfId="20" applyNumberFormat="1" applyFont="1" applyBorder="1" applyAlignment="1">
      <alignment horizontal="distributed" vertical="center"/>
    </xf>
    <xf numFmtId="189" fontId="8" fillId="0" borderId="1" xfId="20" applyNumberFormat="1" applyFont="1" applyBorder="1" applyAlignment="1">
      <alignment horizontal="distributed" vertical="center"/>
    </xf>
    <xf numFmtId="188" fontId="8" fillId="0" borderId="1" xfId="20" applyNumberFormat="1" applyFont="1" applyBorder="1" applyAlignment="1">
      <alignment vertical="center"/>
    </xf>
    <xf numFmtId="0" fontId="4" fillId="0" borderId="0" xfId="20" applyFont="1" applyAlignment="1">
      <alignment horizontal="distributed" vertical="center"/>
    </xf>
    <xf numFmtId="0" fontId="12" fillId="0" borderId="6" xfId="20" applyFont="1" applyBorder="1" applyAlignment="1">
      <alignment horizontal="right"/>
    </xf>
    <xf numFmtId="0" fontId="6" fillId="0" borderId="11" xfId="20" applyFont="1" applyBorder="1" applyAlignment="1">
      <alignment horizontal="center" vertical="center"/>
    </xf>
    <xf numFmtId="0" fontId="8" fillId="0" borderId="9" xfId="20" applyFont="1" applyBorder="1" applyAlignment="1">
      <alignment horizontal="center" vertical="center"/>
    </xf>
    <xf numFmtId="188" fontId="7" fillId="0" borderId="1" xfId="20" applyNumberFormat="1" applyFont="1" applyBorder="1" applyAlignment="1">
      <alignment vertical="center"/>
    </xf>
    <xf numFmtId="189" fontId="8" fillId="0" borderId="1" xfId="20" applyNumberFormat="1" applyFont="1" applyBorder="1" applyAlignment="1">
      <alignment horizontal="right" vertical="center"/>
    </xf>
    <xf numFmtId="188" fontId="8" fillId="0" borderId="1" xfId="20" applyNumberFormat="1" applyFont="1" applyBorder="1" applyAlignment="1">
      <alignment horizontal="right" vertical="center"/>
    </xf>
    <xf numFmtId="188" fontId="8" fillId="0" borderId="1" xfId="21" applyNumberFormat="1" applyFont="1" applyBorder="1" applyAlignment="1">
      <alignment horizontal="right" vertical="center"/>
    </xf>
    <xf numFmtId="0" fontId="8" fillId="0" borderId="0" xfId="20" applyFont="1" applyAlignment="1">
      <alignment horizontal="right" vertical="center"/>
    </xf>
    <xf numFmtId="0" fontId="6" fillId="0" borderId="4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 wrapText="1"/>
    </xf>
    <xf numFmtId="189" fontId="8" fillId="0" borderId="9" xfId="20" applyNumberFormat="1" applyFont="1" applyBorder="1" applyAlignment="1">
      <alignment horizontal="right" vertical="center"/>
    </xf>
    <xf numFmtId="188" fontId="8" fillId="0" borderId="9" xfId="20" applyNumberFormat="1" applyFont="1" applyBorder="1" applyAlignment="1">
      <alignment horizontal="right" vertical="center"/>
    </xf>
    <xf numFmtId="188" fontId="8" fillId="0" borderId="9" xfId="21" applyNumberFormat="1" applyFont="1" applyBorder="1" applyAlignment="1">
      <alignment horizontal="right" vertical="center"/>
    </xf>
    <xf numFmtId="188" fontId="8" fillId="0" borderId="9" xfId="20" applyNumberFormat="1" applyFont="1" applyBorder="1" applyAlignment="1">
      <alignment vertical="center"/>
    </xf>
    <xf numFmtId="0" fontId="13" fillId="0" borderId="0" xfId="20" applyFont="1" applyAlignment="1">
      <alignment horizontal="right"/>
    </xf>
    <xf numFmtId="0" fontId="12" fillId="0" borderId="10" xfId="20" applyFont="1" applyBorder="1" applyAlignment="1">
      <alignment horizontal="right"/>
    </xf>
    <xf numFmtId="189" fontId="8" fillId="0" borderId="1" xfId="21" applyNumberFormat="1" applyFont="1" applyBorder="1" applyAlignment="1">
      <alignment horizontal="distributed" vertical="center"/>
    </xf>
    <xf numFmtId="0" fontId="13" fillId="0" borderId="0" xfId="20" applyFont="1" applyAlignment="1">
      <alignment horizontal="right" vertical="top"/>
    </xf>
    <xf numFmtId="0" fontId="4" fillId="0" borderId="0" xfId="20" applyFont="1" applyAlignment="1">
      <alignment horizontal="right" vertical="center"/>
    </xf>
    <xf numFmtId="0" fontId="4" fillId="0" borderId="12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2" fontId="7" fillId="0" borderId="1" xfId="20" applyNumberFormat="1" applyFont="1" applyBorder="1" applyAlignment="1">
      <alignment horizontal="center" vertical="center"/>
    </xf>
    <xf numFmtId="2" fontId="8" fillId="0" borderId="1" xfId="20" applyNumberFormat="1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</xf>
    <xf numFmtId="0" fontId="3" fillId="0" borderId="11" xfId="22" applyFont="1" applyBorder="1" applyAlignment="1">
      <alignment horizontal="center" vertical="center"/>
    </xf>
    <xf numFmtId="0" fontId="8" fillId="0" borderId="0" xfId="20" applyFont="1"/>
    <xf numFmtId="0" fontId="4" fillId="0" borderId="12" xfId="20" applyFont="1" applyBorder="1" applyAlignment="1">
      <alignment horizontal="center" vertical="center"/>
    </xf>
    <xf numFmtId="49" fontId="4" fillId="0" borderId="1" xfId="20" applyNumberFormat="1" applyFont="1" applyBorder="1" applyAlignment="1">
      <alignment horizontal="center" vertical="center"/>
    </xf>
    <xf numFmtId="0" fontId="3" fillId="0" borderId="4" xfId="22" applyFont="1" applyBorder="1" applyAlignment="1">
      <alignment horizontal="center" vertical="center"/>
    </xf>
    <xf numFmtId="0" fontId="8" fillId="0" borderId="11" xfId="20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 wrapText="1"/>
    </xf>
    <xf numFmtId="0" fontId="8" fillId="0" borderId="9" xfId="20" applyFont="1" applyBorder="1" applyAlignment="1">
      <alignment horizontal="center" vertical="center" wrapText="1"/>
    </xf>
    <xf numFmtId="0" fontId="8" fillId="0" borderId="5" xfId="20" applyFont="1" applyBorder="1" applyAlignment="1">
      <alignment horizontal="center" vertical="center" wrapText="1"/>
    </xf>
    <xf numFmtId="188" fontId="7" fillId="0" borderId="12" xfId="20" applyNumberFormat="1" applyFont="1" applyBorder="1" applyAlignment="1">
      <alignment vertical="center"/>
    </xf>
    <xf numFmtId="188" fontId="8" fillId="0" borderId="12" xfId="20" applyNumberFormat="1" applyFont="1" applyBorder="1" applyAlignment="1">
      <alignment horizontal="distributed" vertical="center"/>
    </xf>
    <xf numFmtId="188" fontId="8" fillId="0" borderId="12" xfId="21" applyNumberFormat="1" applyFont="1" applyBorder="1" applyAlignment="1">
      <alignment horizontal="distributed" vertical="center"/>
    </xf>
    <xf numFmtId="188" fontId="8" fillId="0" borderId="12" xfId="20" applyNumberFormat="1" applyFont="1" applyBorder="1" applyAlignment="1">
      <alignment horizontal="right" vertical="center"/>
    </xf>
    <xf numFmtId="188" fontId="8" fillId="0" borderId="12" xfId="21" applyNumberFormat="1" applyFont="1" applyBorder="1" applyAlignment="1">
      <alignment horizontal="right" vertical="center"/>
    </xf>
    <xf numFmtId="188" fontId="8" fillId="0" borderId="12" xfId="20" applyNumberFormat="1" applyFont="1" applyBorder="1" applyAlignment="1">
      <alignment vertical="center"/>
    </xf>
    <xf numFmtId="0" fontId="10" fillId="0" borderId="0" xfId="20" applyFont="1" applyAlignment="1">
      <alignment vertical="center"/>
    </xf>
    <xf numFmtId="0" fontId="8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2" fillId="0" borderId="0" xfId="20" applyFont="1"/>
    <xf numFmtId="0" fontId="8" fillId="0" borderId="0" xfId="20" applyFont="1" applyAlignment="1">
      <alignment horizontal="distributed" vertical="center"/>
    </xf>
    <xf numFmtId="0" fontId="6" fillId="0" borderId="0" xfId="20" applyFont="1" applyAlignment="1">
      <alignment horizontal="distributed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609方案修訂" xfId="20"/>
    <cellStyle name="千分位[0]" xfId="21"/>
    <cellStyle name="一般_公園新建改善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showGridLines="0" tabSelected="1" workbookViewId="0" topLeftCell="A1"/>
  </sheetViews>
  <sheetFormatPr defaultColWidth="9.28125" defaultRowHeight="15"/>
  <cols>
    <col min="1" max="1" width="23.00390625" style="85" customWidth="1"/>
    <col min="2" max="2" width="17.8515625" style="85" customWidth="1"/>
    <col min="3" max="3" width="5.28125" style="85" customWidth="1"/>
    <col min="4" max="4" width="9.421875" style="85" customWidth="1"/>
    <col min="5" max="6" width="6.57421875" style="85" customWidth="1"/>
    <col min="7" max="7" width="8.8515625" style="85" customWidth="1"/>
    <col min="8" max="9" width="6.57421875" style="85" customWidth="1"/>
    <col min="10" max="10" width="8.8515625" style="85" customWidth="1"/>
    <col min="11" max="11" width="5.421875" style="85" customWidth="1"/>
    <col min="12" max="12" width="6.00390625" style="85" customWidth="1"/>
    <col min="13" max="13" width="5.421875" style="85" customWidth="1"/>
    <col min="14" max="15" width="6.00390625" style="85" customWidth="1"/>
    <col min="16" max="16384" width="9.00390625" style="85" bestFit="1" customWidth="1"/>
  </cols>
  <sheetData>
    <row r="1" spans="1:15" s="16" customFormat="1" ht="27.75" customHeight="1">
      <c r="A1" s="4" t="s">
        <v>0</v>
      </c>
      <c r="B1" s="16"/>
      <c r="C1" s="16"/>
      <c r="K1" s="4" t="s">
        <v>29</v>
      </c>
      <c r="L1" s="64"/>
      <c r="M1" s="67" t="s">
        <v>34</v>
      </c>
      <c r="N1" s="70"/>
      <c r="O1" s="49"/>
    </row>
    <row r="2" spans="1:15" s="16" customFormat="1" ht="28.15" customHeight="1">
      <c r="A2" s="4" t="s">
        <v>1</v>
      </c>
      <c r="B2" s="17" t="s">
        <v>12</v>
      </c>
      <c r="C2" s="24"/>
      <c r="D2" s="29"/>
      <c r="E2" s="24"/>
      <c r="F2" s="41"/>
      <c r="G2" s="41"/>
      <c r="H2" s="41"/>
      <c r="I2" s="41"/>
      <c r="J2" s="56"/>
      <c r="K2" s="4" t="s">
        <v>30</v>
      </c>
      <c r="L2" s="64"/>
      <c r="M2" s="68" t="s">
        <v>35</v>
      </c>
      <c r="N2" s="68"/>
      <c r="O2" s="68"/>
    </row>
    <row r="3" spans="1:15" s="80" customFormat="1" ht="24.75" customHeight="1">
      <c r="A3" s="5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81" customFormat="1" ht="19.5" customHeight="1">
      <c r="A4" s="6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6"/>
      <c r="L4" s="19"/>
      <c r="M4" s="19"/>
      <c r="N4" s="19"/>
      <c r="O4" s="59" t="s">
        <v>40</v>
      </c>
    </row>
    <row r="5" spans="1:15" s="81" customFormat="1" ht="22.5" customHeight="1">
      <c r="A5" s="7" t="s">
        <v>4</v>
      </c>
      <c r="B5" s="20" t="s">
        <v>13</v>
      </c>
      <c r="C5" s="25" t="s">
        <v>16</v>
      </c>
      <c r="D5" s="30" t="s">
        <v>17</v>
      </c>
      <c r="E5" s="36" t="s">
        <v>19</v>
      </c>
      <c r="F5" s="42"/>
      <c r="G5" s="49"/>
      <c r="H5" s="36" t="s">
        <v>27</v>
      </c>
      <c r="I5" s="42"/>
      <c r="J5" s="49"/>
      <c r="K5" s="60" t="s">
        <v>31</v>
      </c>
      <c r="L5" s="65"/>
      <c r="M5" s="69"/>
      <c r="N5" s="67" t="s">
        <v>37</v>
      </c>
      <c r="O5" s="36"/>
    </row>
    <row r="6" spans="1:15" s="81" customFormat="1" ht="28.5" customHeight="1">
      <c r="A6" s="8"/>
      <c r="B6" s="8"/>
      <c r="C6" s="26"/>
      <c r="D6" s="26"/>
      <c r="E6" s="7" t="s">
        <v>20</v>
      </c>
      <c r="F6" s="7" t="s">
        <v>24</v>
      </c>
      <c r="G6" s="7" t="s">
        <v>25</v>
      </c>
      <c r="H6" s="50" t="s">
        <v>20</v>
      </c>
      <c r="I6" s="7" t="s">
        <v>24</v>
      </c>
      <c r="J6" s="7" t="s">
        <v>25</v>
      </c>
      <c r="K6" s="25" t="s">
        <v>32</v>
      </c>
      <c r="L6" s="25" t="s">
        <v>33</v>
      </c>
      <c r="M6" s="25" t="s">
        <v>36</v>
      </c>
      <c r="N6" s="71" t="s">
        <v>38</v>
      </c>
      <c r="O6" s="71" t="s">
        <v>41</v>
      </c>
    </row>
    <row r="7" spans="1:15" s="81" customFormat="1" ht="21" customHeight="1">
      <c r="A7" s="8"/>
      <c r="B7" s="8"/>
      <c r="C7" s="27"/>
      <c r="D7" s="31" t="s">
        <v>18</v>
      </c>
      <c r="E7" s="31" t="s">
        <v>21</v>
      </c>
      <c r="F7" s="43" t="s">
        <v>21</v>
      </c>
      <c r="G7" s="43" t="s">
        <v>26</v>
      </c>
      <c r="H7" s="43" t="s">
        <v>21</v>
      </c>
      <c r="I7" s="43" t="s">
        <v>21</v>
      </c>
      <c r="J7" s="43" t="s">
        <v>26</v>
      </c>
      <c r="K7" s="61"/>
      <c r="L7" s="61"/>
      <c r="M7" s="61"/>
      <c r="N7" s="72" t="s">
        <v>39</v>
      </c>
      <c r="O7" s="73" t="s">
        <v>39</v>
      </c>
    </row>
    <row r="8" spans="1:15" s="82" customFormat="1" ht="21.75" customHeight="1">
      <c r="A8" s="9" t="s">
        <v>5</v>
      </c>
      <c r="B8" s="9"/>
      <c r="C8" s="9"/>
      <c r="D8" s="32">
        <f>SUM(D9:D11)</f>
        <v>12900</v>
      </c>
      <c r="E8" s="37">
        <f>SUM(E9:E11)</f>
        <v>419.6</v>
      </c>
      <c r="F8" s="44"/>
      <c r="G8" s="37">
        <f>SUM(G9:G11)</f>
        <v>3076.8</v>
      </c>
      <c r="H8" s="37">
        <f>SUM(H9:H11)</f>
        <v>410.58</v>
      </c>
      <c r="I8" s="44"/>
      <c r="J8" s="37">
        <f>SUM(J9:J11)</f>
        <v>3840.521</v>
      </c>
      <c r="K8" s="62"/>
      <c r="L8" s="62"/>
      <c r="M8" s="62"/>
      <c r="N8" s="44"/>
      <c r="O8" s="74"/>
    </row>
    <row r="9" spans="1:15" s="81" customFormat="1" ht="60.75" customHeight="1">
      <c r="A9" s="10" t="s">
        <v>6</v>
      </c>
      <c r="B9" s="21" t="s">
        <v>14</v>
      </c>
      <c r="C9" s="28">
        <v>107</v>
      </c>
      <c r="D9" s="33">
        <v>2316</v>
      </c>
      <c r="E9" s="38">
        <v>119.6</v>
      </c>
      <c r="F9" s="45">
        <v>8</v>
      </c>
      <c r="G9" s="38">
        <f>E9*F9</f>
        <v>956.8</v>
      </c>
      <c r="H9" s="38">
        <v>119.6</v>
      </c>
      <c r="I9" s="38">
        <v>8</v>
      </c>
      <c r="J9" s="38">
        <f>H9*I9</f>
        <v>956.8</v>
      </c>
      <c r="K9" s="63">
        <v>107.11</v>
      </c>
      <c r="L9" s="63">
        <v>108.05</v>
      </c>
      <c r="M9" s="63">
        <v>108.05</v>
      </c>
      <c r="N9" s="34">
        <v>100</v>
      </c>
      <c r="O9" s="75">
        <v>100</v>
      </c>
    </row>
    <row r="10" spans="1:15" s="81" customFormat="1" ht="60.75" customHeight="1">
      <c r="A10" s="10" t="s">
        <v>7</v>
      </c>
      <c r="B10" s="21" t="s">
        <v>14</v>
      </c>
      <c r="C10" s="28">
        <v>106</v>
      </c>
      <c r="D10" s="34">
        <v>5146</v>
      </c>
      <c r="E10" s="38">
        <v>160</v>
      </c>
      <c r="F10" s="45">
        <v>8</v>
      </c>
      <c r="G10" s="45">
        <f>E10*F10</f>
        <v>1280</v>
      </c>
      <c r="H10" s="38">
        <v>161.61</v>
      </c>
      <c r="I10" s="51">
        <v>12</v>
      </c>
      <c r="J10" s="57">
        <f>H10*I10</f>
        <v>1939.32</v>
      </c>
      <c r="K10" s="63">
        <v>107.1</v>
      </c>
      <c r="L10" s="63">
        <v>108.11</v>
      </c>
      <c r="M10" s="63">
        <v>108.1</v>
      </c>
      <c r="N10" s="33">
        <v>100</v>
      </c>
      <c r="O10" s="76">
        <v>100</v>
      </c>
    </row>
    <row r="11" spans="1:15" s="81" customFormat="1" ht="60.75" customHeight="1">
      <c r="A11" s="10" t="s">
        <v>8</v>
      </c>
      <c r="B11" s="21" t="s">
        <v>14</v>
      </c>
      <c r="C11" s="28">
        <v>107</v>
      </c>
      <c r="D11" s="34">
        <v>5438</v>
      </c>
      <c r="E11" s="38">
        <v>140</v>
      </c>
      <c r="F11" s="45">
        <v>6</v>
      </c>
      <c r="G11" s="45">
        <f>E11*F11</f>
        <v>840</v>
      </c>
      <c r="H11" s="38">
        <v>129.37</v>
      </c>
      <c r="I11" s="51">
        <v>7.3</v>
      </c>
      <c r="J11" s="57">
        <f>H11*I11</f>
        <v>944.401</v>
      </c>
      <c r="K11" s="63">
        <v>107.11</v>
      </c>
      <c r="L11" s="63">
        <v>108.03</v>
      </c>
      <c r="M11" s="63">
        <v>108.02</v>
      </c>
      <c r="N11" s="33">
        <v>100</v>
      </c>
      <c r="O11" s="76">
        <v>100</v>
      </c>
    </row>
    <row r="12" spans="1:15" s="81" customFormat="1" ht="21.75" customHeight="1">
      <c r="A12" s="11"/>
      <c r="B12" s="11"/>
      <c r="C12" s="11"/>
      <c r="D12" s="35"/>
      <c r="E12" s="39"/>
      <c r="F12" s="46"/>
      <c r="G12" s="46"/>
      <c r="H12" s="46"/>
      <c r="I12" s="52"/>
      <c r="J12" s="46"/>
      <c r="K12" s="63"/>
      <c r="L12" s="63"/>
      <c r="M12" s="63"/>
      <c r="N12" s="46"/>
      <c r="O12" s="77"/>
    </row>
    <row r="13" spans="1:15" s="81" customFormat="1" ht="21.75" customHeight="1">
      <c r="A13" s="12"/>
      <c r="B13" s="12"/>
      <c r="C13" s="12"/>
      <c r="D13" s="35"/>
      <c r="E13" s="39"/>
      <c r="F13" s="47"/>
      <c r="G13" s="47"/>
      <c r="H13" s="47"/>
      <c r="I13" s="53"/>
      <c r="J13" s="47"/>
      <c r="K13" s="63"/>
      <c r="L13" s="63"/>
      <c r="M13" s="63"/>
      <c r="N13" s="47"/>
      <c r="O13" s="78"/>
    </row>
    <row r="14" spans="1:15" s="81" customFormat="1" ht="21.75" customHeight="1">
      <c r="A14" s="12"/>
      <c r="B14" s="12"/>
      <c r="C14" s="12"/>
      <c r="D14" s="35"/>
      <c r="E14" s="39"/>
      <c r="F14" s="47"/>
      <c r="G14" s="47"/>
      <c r="H14" s="47"/>
      <c r="I14" s="53"/>
      <c r="J14" s="47"/>
      <c r="K14" s="63"/>
      <c r="L14" s="63"/>
      <c r="M14" s="63"/>
      <c r="N14" s="47"/>
      <c r="O14" s="78"/>
    </row>
    <row r="15" spans="1:15" s="81" customFormat="1" ht="19.5" customHeight="1">
      <c r="A15" s="12"/>
      <c r="B15" s="12"/>
      <c r="C15" s="12"/>
      <c r="D15" s="35"/>
      <c r="E15" s="39"/>
      <c r="F15" s="46"/>
      <c r="G15" s="46"/>
      <c r="H15" s="39"/>
      <c r="I15" s="54"/>
      <c r="J15" s="39"/>
      <c r="K15" s="63"/>
      <c r="L15" s="63"/>
      <c r="M15" s="63"/>
      <c r="N15" s="39"/>
      <c r="O15" s="79"/>
    </row>
    <row r="16" spans="1:15" s="81" customFormat="1" ht="21.75" customHeight="1">
      <c r="A16" s="11"/>
      <c r="B16" s="11"/>
      <c r="C16" s="11"/>
      <c r="D16" s="35"/>
      <c r="E16" s="39"/>
      <c r="F16" s="46"/>
      <c r="G16" s="39"/>
      <c r="H16" s="39"/>
      <c r="I16" s="39"/>
      <c r="J16" s="39"/>
      <c r="K16" s="63"/>
      <c r="L16" s="63"/>
      <c r="M16" s="63"/>
      <c r="N16" s="39"/>
      <c r="O16" s="79"/>
    </row>
    <row r="17" spans="1:15" s="83" customFormat="1" ht="15">
      <c r="A17" s="13"/>
      <c r="B17" s="13"/>
      <c r="C17" s="13"/>
      <c r="D17" s="13"/>
      <c r="E17" s="13"/>
      <c r="F17" s="13"/>
      <c r="G17" s="13"/>
      <c r="H17" s="13"/>
      <c r="I17" s="55"/>
      <c r="J17" s="58"/>
      <c r="K17" s="58"/>
      <c r="L17" s="58"/>
      <c r="M17" s="58"/>
      <c r="N17" s="58"/>
      <c r="O17" s="58" t="s">
        <v>42</v>
      </c>
    </row>
    <row r="18" spans="1:15" s="81" customFormat="1" ht="18.75" customHeight="1">
      <c r="A18" s="14" t="s">
        <v>9</v>
      </c>
      <c r="B18" s="22" t="s">
        <v>15</v>
      </c>
      <c r="C18" s="23"/>
      <c r="E18" s="40" t="s">
        <v>22</v>
      </c>
      <c r="F18" s="6"/>
      <c r="J18" s="59" t="s">
        <v>28</v>
      </c>
      <c r="K18" s="14"/>
      <c r="L18" s="66"/>
      <c r="O18" s="48"/>
    </row>
    <row r="19" spans="1:15" s="81" customFormat="1" ht="16.5" customHeight="1">
      <c r="A19" s="15"/>
      <c r="E19" s="40" t="s">
        <v>23</v>
      </c>
      <c r="F19" s="6"/>
      <c r="O19" s="48"/>
    </row>
    <row r="20" s="81" customFormat="1" ht="13.5" customHeight="1">
      <c r="F20" s="48"/>
    </row>
    <row r="21" spans="1:6" s="81" customFormat="1" ht="16.5" customHeight="1">
      <c r="A21" s="14" t="s">
        <v>10</v>
      </c>
      <c r="B21" s="23"/>
      <c r="C21" s="23"/>
      <c r="F21" s="48"/>
    </row>
    <row r="22" spans="1:3" s="84" customFormat="1" ht="17.25" customHeight="1">
      <c r="A22" s="14" t="s">
        <v>11</v>
      </c>
      <c r="B22" s="23"/>
      <c r="C22" s="23"/>
    </row>
    <row r="23" spans="1:3" s="84" customFormat="1" ht="17.25" customHeight="1">
      <c r="A23" s="13"/>
      <c r="B23" s="23"/>
      <c r="C23" s="23"/>
    </row>
    <row r="24" spans="1:7" s="81" customFormat="1" ht="16.5" customHeight="1">
      <c r="A24" s="14"/>
      <c r="G24" s="14"/>
    </row>
  </sheetData>
  <mergeCells count="16">
    <mergeCell ref="K5:M5"/>
    <mergeCell ref="N5:O5"/>
    <mergeCell ref="K6:K7"/>
    <mergeCell ref="L6:L7"/>
    <mergeCell ref="M6:M7"/>
    <mergeCell ref="F2:J2"/>
    <mergeCell ref="A5:A7"/>
    <mergeCell ref="M1:O1"/>
    <mergeCell ref="M2:O2"/>
    <mergeCell ref="K1:L1"/>
    <mergeCell ref="K2:L2"/>
    <mergeCell ref="E5:G5"/>
    <mergeCell ref="H5:J5"/>
    <mergeCell ref="D5:D6"/>
    <mergeCell ref="C5:C7"/>
    <mergeCell ref="B5:B7"/>
  </mergeCells>
  <printOptions horizontalCentered="1"/>
  <pageMargins left="0.551181102362205" right="0.354330708661417" top="0.590551181102362" bottom="0.590551181102362" header="0" footer="0.393700787401575"/>
  <pageSetup fitToHeight="0" fitToWidth="0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