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10740-90-03-1" sheetId="1" r:id="rId1"/>
    <sheet name="10740-90-03-2" sheetId="2" r:id="rId2"/>
    <sheet name="10740-90-03-3" sheetId="3" r:id="rId3"/>
  </sheets>
  <definedNames>
    <definedName name="pp" localSheetId="0">#REF!</definedName>
    <definedName name="pp" localSheetId="1">#REF!</definedName>
    <definedName name="pp" localSheetId="2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<sst xmlns="http://schemas.openxmlformats.org/spreadsheetml/2006/main" count="305" uniqueCount="104">
  <si>
    <t>公開類</t>
  </si>
  <si>
    <t>季報</t>
  </si>
  <si>
    <t>臺中市兒童少年保護執行(三)-兒少保護個案基本資料</t>
  </si>
  <si>
    <t>中華民國108年第4季</t>
  </si>
  <si>
    <t>項目別</t>
  </si>
  <si>
    <t>總計</t>
  </si>
  <si>
    <t>1類(家內)案件</t>
  </si>
  <si>
    <t>一般</t>
  </si>
  <si>
    <t>原住民</t>
  </si>
  <si>
    <t>2類(家外)案件</t>
  </si>
  <si>
    <t>2類(家外)案計</t>
  </si>
  <si>
    <t>附註:1.本表係統計當季未滿18歲兒少保護通報案件，經各縣市集中受理篩派案窗口分流至「保護服務-兒少保護」體系，調查後開新案或併舊案處遇案件之個案基本資料。
     2.本表項目係統計分流至保護服務體系並提供兒少保護服務，經調查開新案或併舊案處遇個案之調查報告中，勾選受虐/問題類型、受虐者性別、年齡、父母國籍、
　　　 特殊狀況(人次)等欄位之情形。</t>
  </si>
  <si>
    <t>每季終了後50日內編送</t>
  </si>
  <si>
    <t>一、受虐/問題類型(人數)</t>
  </si>
  <si>
    <t>合計</t>
  </si>
  <si>
    <t>二、施虐者性別與年齡(人數)</t>
  </si>
  <si>
    <t>三、受虐者特殊狀況(可複選)(人次)</t>
  </si>
  <si>
    <t>不被期望下出生</t>
  </si>
  <si>
    <t>四、受虐者父母國籍(人數)</t>
  </si>
  <si>
    <t>父親</t>
  </si>
  <si>
    <t>本國籍-
一般民眾</t>
  </si>
  <si>
    <t>男</t>
  </si>
  <si>
    <t>女</t>
  </si>
  <si>
    <t>本國籍-
原住民</t>
  </si>
  <si>
    <t>遺棄</t>
  </si>
  <si>
    <t>棄嬰</t>
  </si>
  <si>
    <t>持續哭鬧不易安撫</t>
  </si>
  <si>
    <t>外國籍</t>
  </si>
  <si>
    <t>棄兒</t>
  </si>
  <si>
    <t>發展遲緩</t>
  </si>
  <si>
    <t>大陸籍、港澳地區</t>
  </si>
  <si>
    <t>身心虐待</t>
  </si>
  <si>
    <t>身體虐待</t>
  </si>
  <si>
    <t>精神虐待</t>
  </si>
  <si>
    <t>0~未滿3歲</t>
  </si>
  <si>
    <t>身心障礙</t>
  </si>
  <si>
    <t>不詳</t>
  </si>
  <si>
    <t>性虐待</t>
  </si>
  <si>
    <t>3~未滿6歲</t>
  </si>
  <si>
    <t>母親</t>
  </si>
  <si>
    <t>過動</t>
  </si>
  <si>
    <t>疏忽</t>
  </si>
  <si>
    <t>6~未滿9歲</t>
  </si>
  <si>
    <t>不當管教</t>
  </si>
  <si>
    <t>9~未滿12歲</t>
  </si>
  <si>
    <t>偏差行為</t>
  </si>
  <si>
    <t>目睹家暴</t>
  </si>
  <si>
    <t>12~未滿15歲</t>
  </si>
  <si>
    <t>編製機關</t>
  </si>
  <si>
    <t>表號</t>
  </si>
  <si>
    <t>非案主因素</t>
  </si>
  <si>
    <t>兒少物質濫用</t>
  </si>
  <si>
    <t>15~未滿18歲</t>
  </si>
  <si>
    <t>臺中市家庭暴力及性侵害防治中心</t>
  </si>
  <si>
    <t>10740-90-03-2</t>
  </si>
  <si>
    <t>其它</t>
  </si>
  <si>
    <t>其他</t>
  </si>
  <si>
    <t>單位 : 人次、人數</t>
  </si>
  <si>
    <t>臺中市兒童少年保護執行(三)-兒少保護個案基本資料(續1)</t>
  </si>
  <si>
    <t>#34</t>
  </si>
  <si>
    <t>五、施虐者性別與年齡(人數)</t>
  </si>
  <si>
    <t>六、施虐者身份別(人數)</t>
  </si>
  <si>
    <t>同居人</t>
  </si>
  <si>
    <t>教師</t>
  </si>
  <si>
    <t>(養)
父</t>
  </si>
  <si>
    <t xml:space="preserve">    </t>
  </si>
  <si>
    <t>未滿20歲</t>
  </si>
  <si>
    <t>(養)
母</t>
  </si>
  <si>
    <t>20~未滿30歲</t>
  </si>
  <si>
    <t>手足</t>
  </si>
  <si>
    <t>同學</t>
  </si>
  <si>
    <t>30~未滿40歲</t>
  </si>
  <si>
    <t>保母</t>
  </si>
  <si>
    <t>40~未滿50歲</t>
  </si>
  <si>
    <t>(外)祖父母</t>
  </si>
  <si>
    <t>50~未滿60歲</t>
  </si>
  <si>
    <t>60歲以上</t>
  </si>
  <si>
    <t>其他親屬</t>
  </si>
  <si>
    <t>臺中市兒童少年保護執行(三)-兒少保護個案基本資料(續2完)</t>
  </si>
  <si>
    <t>附註:1.本表係統計當季未滿18歲兒少保護通報案件，經各縣市集中受理篩派案窗口分流至「保護服務-兒少保護」體系，調查後開新案或併舊案處遇案件之個案基本資料。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</si>
  <si>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</si>
  <si>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資料來源:依據社會安全網登記之兒童少年保護案件資料統計彙整。</t>
  </si>
  <si>
    <t>填表說明：本表編製4份，於完成會核程序並經機關首長核章後，1份送市府主計處，1份送市府社會局會計室，1份送本中心會計室，1份自存外，應由網際網路線上傳送至衛生福利部統計處。</t>
  </si>
  <si>
    <t>七、施虐者教育程度(人數)</t>
  </si>
  <si>
    <t>八、施虐者本身狀況(可複選)(人次)</t>
  </si>
  <si>
    <t>缺乏親職教育知識</t>
  </si>
  <si>
    <t>酗酒</t>
  </si>
  <si>
    <t>藥物濫用</t>
  </si>
  <si>
    <t>習於體罰或不當管教</t>
  </si>
  <si>
    <t>精神疾病</t>
  </si>
  <si>
    <t>國小以下</t>
  </si>
  <si>
    <t>有自殺紀錄或自殺意圖</t>
  </si>
  <si>
    <t>負向情緒行為特質</t>
  </si>
  <si>
    <t>國中</t>
  </si>
  <si>
    <t>未婚生育</t>
  </si>
  <si>
    <t>親密關係失調</t>
  </si>
  <si>
    <t>未成年生育</t>
  </si>
  <si>
    <t>高中、高職</t>
  </si>
  <si>
    <t>人格違常</t>
  </si>
  <si>
    <t>大專以上</t>
  </si>
  <si>
    <t>迷信</t>
  </si>
  <si>
    <t>經濟因素</t>
  </si>
  <si>
    <t>童年有
受虐經驗</t>
  </si>
  <si>
    <t>中華民國109年2月18日編製</t>
  </si>
</sst>
</file>

<file path=xl/styles.xml><?xml version="1.0" encoding="utf-8"?>
<styleSheet xmlns="http://schemas.openxmlformats.org/spreadsheetml/2006/main">
  <numFmts count="8">
    <numFmt numFmtId="188" formatCode="#,##0.0000;\-#,##0.0000;&quot;－&quot;"/>
    <numFmt numFmtId="189" formatCode="#,##0.000000_);[Red]\(#,##0.000000\)"/>
    <numFmt numFmtId="190" formatCode="_-* #,##0_-;\-* #,##0_-;_-* &quot;-&quot;_-;_-@_-"/>
    <numFmt numFmtId="191" formatCode="#,##0;\-#,##0;&quot;－&quot;"/>
    <numFmt numFmtId="192" formatCode="###,##0"/>
    <numFmt numFmtId="193" formatCode="###,##0;\-###,##0;&quot;     －&quot;"/>
    <numFmt numFmtId="194" formatCode="##,##0"/>
    <numFmt numFmtId="195" formatCode="##,##0;\-##,##0;&quot;    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vertical="center"/>
    </xf>
    <xf numFmtId="0" fontId="5" fillId="0" borderId="3" xfId="21" applyFont="1" applyBorder="1" applyAlignment="1">
      <alignment horizontal="center" vertical="center"/>
    </xf>
    <xf numFmtId="49" fontId="4" fillId="0" borderId="4" xfId="21" applyNumberFormat="1" applyFont="1" applyBorder="1" applyAlignment="1">
      <alignment horizontal="center" vertical="center"/>
    </xf>
    <xf numFmtId="188" fontId="4" fillId="0" borderId="5" xfId="21" applyNumberFormat="1" applyFont="1" applyBorder="1" applyAlignment="1">
      <alignment horizontal="center" vertical="center"/>
    </xf>
    <xf numFmtId="188" fontId="4" fillId="0" borderId="6" xfId="21" applyNumberFormat="1" applyFont="1" applyBorder="1" applyAlignment="1">
      <alignment horizontal="center" vertical="center"/>
    </xf>
    <xf numFmtId="188" fontId="4" fillId="2" borderId="6" xfId="21" applyNumberFormat="1" applyFont="1" applyFill="1" applyBorder="1" applyAlignment="1">
      <alignment horizontal="center" vertical="center"/>
    </xf>
    <xf numFmtId="189" fontId="4" fillId="2" borderId="6" xfId="21" applyNumberFormat="1" applyFont="1" applyFill="1" applyBorder="1" applyAlignment="1">
      <alignment horizontal="center" vertical="center" wrapText="1"/>
    </xf>
    <xf numFmtId="189" fontId="4" fillId="0" borderId="6" xfId="21" applyNumberFormat="1" applyFont="1" applyBorder="1" applyAlignment="1">
      <alignment horizontal="center" vertical="center" wrapText="1"/>
    </xf>
    <xf numFmtId="189" fontId="4" fillId="0" borderId="7" xfId="21" applyNumberFormat="1" applyFont="1" applyBorder="1" applyAlignment="1">
      <alignment horizontal="center" vertical="center" wrapText="1"/>
    </xf>
    <xf numFmtId="189" fontId="4" fillId="0" borderId="8" xfId="21" applyNumberFormat="1" applyFont="1" applyBorder="1" applyAlignment="1">
      <alignment horizontal="center" vertical="center" wrapText="1"/>
    </xf>
    <xf numFmtId="188" fontId="4" fillId="0" borderId="5" xfId="21" applyNumberFormat="1" applyFont="1" applyBorder="1" applyAlignment="1">
      <alignment horizontal="center" vertical="center" wrapText="1"/>
    </xf>
    <xf numFmtId="188" fontId="4" fillId="0" borderId="6" xfId="21" applyNumberFormat="1" applyFont="1" applyBorder="1" applyAlignment="1">
      <alignment horizontal="center" vertical="center" wrapText="1"/>
    </xf>
    <xf numFmtId="188" fontId="4" fillId="0" borderId="7" xfId="21" applyNumberFormat="1" applyFont="1" applyBorder="1" applyAlignment="1">
      <alignment horizontal="center" vertical="center"/>
    </xf>
    <xf numFmtId="0" fontId="4" fillId="0" borderId="8" xfId="21" applyFont="1" applyBorder="1" applyAlignment="1">
      <alignment horizontal="center" vertical="center"/>
    </xf>
    <xf numFmtId="188" fontId="4" fillId="0" borderId="7" xfId="21" applyNumberFormat="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/>
    </xf>
    <xf numFmtId="0" fontId="4" fillId="0" borderId="5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0" xfId="21" applyFont="1" applyAlignment="1">
      <alignment horizontal="left" vertical="center" wrapText="1"/>
    </xf>
    <xf numFmtId="0" fontId="3" fillId="0" borderId="0" xfId="21" applyFont="1" applyAlignment="1">
      <alignment horizont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4" xfId="21" applyFont="1" applyBorder="1" applyAlignment="1">
      <alignment horizontal="center" vertical="center"/>
    </xf>
    <xf numFmtId="188" fontId="4" fillId="0" borderId="9" xfId="21" applyNumberFormat="1" applyFont="1" applyBorder="1" applyAlignment="1">
      <alignment horizontal="center" vertical="center"/>
    </xf>
    <xf numFmtId="188" fontId="4" fillId="0" borderId="1" xfId="21" applyNumberFormat="1" applyFont="1" applyBorder="1" applyAlignment="1">
      <alignment horizontal="center" vertical="center"/>
    </xf>
    <xf numFmtId="188" fontId="4" fillId="0" borderId="1" xfId="21" applyNumberFormat="1" applyFont="1" applyBorder="1" applyAlignment="1">
      <alignment horizontal="center" vertical="center" wrapText="1"/>
    </xf>
    <xf numFmtId="190" fontId="2" fillId="2" borderId="1" xfId="21" applyNumberFormat="1" applyFont="1" applyFill="1" applyBorder="1" applyAlignment="1">
      <alignment horizontal="right" vertical="center" wrapText="1"/>
    </xf>
    <xf numFmtId="188" fontId="4" fillId="0" borderId="9" xfId="21" applyNumberFormat="1" applyFont="1" applyBorder="1" applyAlignment="1">
      <alignment horizontal="center" vertical="center" wrapText="1"/>
    </xf>
    <xf numFmtId="191" fontId="2" fillId="2" borderId="1" xfId="21" applyNumberFormat="1" applyFont="1" applyFill="1" applyBorder="1" applyAlignment="1">
      <alignment horizontal="right" vertical="center" wrapText="1"/>
    </xf>
    <xf numFmtId="191" fontId="2" fillId="2" borderId="10" xfId="21" applyNumberFormat="1" applyFont="1" applyFill="1" applyBorder="1" applyAlignment="1">
      <alignment horizontal="right" vertical="center" wrapText="1"/>
    </xf>
    <xf numFmtId="191" fontId="2" fillId="2" borderId="1" xfId="21" applyNumberFormat="1" applyFont="1" applyFill="1" applyBorder="1" applyAlignment="1">
      <alignment horizontal="right" vertical="center"/>
    </xf>
    <xf numFmtId="191" fontId="2" fillId="0" borderId="1" xfId="21" applyNumberFormat="1" applyFont="1" applyBorder="1" applyAlignment="1">
      <alignment horizontal="right" vertical="center"/>
    </xf>
    <xf numFmtId="191" fontId="2" fillId="0" borderId="10" xfId="21" applyNumberFormat="1" applyFont="1" applyBorder="1" applyAlignment="1">
      <alignment horizontal="right" vertical="center"/>
    </xf>
    <xf numFmtId="0" fontId="4" fillId="0" borderId="0" xfId="21" applyFont="1" applyAlignment="1">
      <alignment vertical="center"/>
    </xf>
    <xf numFmtId="0" fontId="4" fillId="0" borderId="9" xfId="21" applyFont="1" applyBorder="1" applyAlignment="1">
      <alignment horizontal="center" vertical="center"/>
    </xf>
    <xf numFmtId="0" fontId="4" fillId="0" borderId="1" xfId="21" applyFont="1" applyBorder="1" applyAlignment="1">
      <alignment horizontal="center" vertical="center"/>
    </xf>
    <xf numFmtId="188" fontId="6" fillId="0" borderId="1" xfId="21" applyNumberFormat="1" applyFont="1" applyBorder="1" applyAlignment="1">
      <alignment horizontal="center" vertical="center" wrapText="1"/>
    </xf>
    <xf numFmtId="191" fontId="2" fillId="0" borderId="1" xfId="21" applyNumberFormat="1" applyFont="1" applyBorder="1" applyAlignment="1">
      <alignment horizontal="right" vertical="center" wrapText="1"/>
    </xf>
    <xf numFmtId="191" fontId="2" fillId="0" borderId="10" xfId="21" applyNumberFormat="1" applyFont="1" applyBorder="1" applyAlignment="1">
      <alignment horizontal="right" vertical="center" wrapText="1"/>
    </xf>
    <xf numFmtId="0" fontId="4" fillId="0" borderId="0" xfId="21" applyFont="1" applyAlignment="1">
      <alignment horizontal="left" vertical="center"/>
    </xf>
    <xf numFmtId="0" fontId="3" fillId="0" borderId="0" xfId="21" applyFont="1"/>
    <xf numFmtId="192" fontId="2" fillId="0" borderId="0" xfId="21" applyNumberFormat="1" applyFont="1" applyAlignment="1">
      <alignment horizontal="right"/>
    </xf>
    <xf numFmtId="193" fontId="2" fillId="0" borderId="0" xfId="21" applyNumberFormat="1" applyFont="1"/>
    <xf numFmtId="194" fontId="2" fillId="0" borderId="0" xfId="21" applyNumberFormat="1" applyFont="1"/>
    <xf numFmtId="195" fontId="2" fillId="0" borderId="0" xfId="21" applyNumberFormat="1" applyFont="1"/>
    <xf numFmtId="192" fontId="2" fillId="0" borderId="0" xfId="21" applyNumberFormat="1" applyFont="1"/>
    <xf numFmtId="190" fontId="2" fillId="0" borderId="1" xfId="21" applyNumberFormat="1" applyFont="1" applyBorder="1" applyAlignment="1">
      <alignment horizontal="right" vertical="center" wrapText="1"/>
    </xf>
    <xf numFmtId="190" fontId="2" fillId="0" borderId="10" xfId="21" applyNumberFormat="1" applyFont="1" applyBorder="1" applyAlignment="1">
      <alignment horizontal="right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4" xfId="21" applyFont="1" applyBorder="1" applyAlignment="1">
      <alignment vertical="center"/>
    </xf>
    <xf numFmtId="0" fontId="4" fillId="0" borderId="4" xfId="21" applyFont="1" applyBorder="1" applyAlignment="1">
      <alignment horizontal="right" vertical="center"/>
    </xf>
    <xf numFmtId="188" fontId="4" fillId="0" borderId="15" xfId="21" applyNumberFormat="1" applyFont="1" applyBorder="1" applyAlignment="1">
      <alignment horizontal="center" vertical="center"/>
    </xf>
    <xf numFmtId="188" fontId="4" fillId="0" borderId="11" xfId="21" applyNumberFormat="1" applyFont="1" applyBorder="1" applyAlignment="1">
      <alignment horizontal="center" vertical="center"/>
    </xf>
    <xf numFmtId="0" fontId="4" fillId="0" borderId="11" xfId="21" applyFont="1" applyBorder="1" applyAlignment="1">
      <alignment horizontal="center" vertical="center" wrapText="1"/>
    </xf>
    <xf numFmtId="190" fontId="2" fillId="2" borderId="11" xfId="21" applyNumberFormat="1" applyFont="1" applyFill="1" applyBorder="1" applyAlignment="1">
      <alignment horizontal="right" vertical="center" wrapText="1"/>
    </xf>
    <xf numFmtId="190" fontId="2" fillId="0" borderId="11" xfId="21" applyNumberFormat="1" applyFont="1" applyBorder="1" applyAlignment="1">
      <alignment horizontal="right" vertical="center" wrapText="1"/>
    </xf>
    <xf numFmtId="190" fontId="2" fillId="0" borderId="16" xfId="21" applyNumberFormat="1" applyFont="1" applyBorder="1" applyAlignment="1">
      <alignment horizontal="right" vertical="center" wrapText="1"/>
    </xf>
    <xf numFmtId="188" fontId="4" fillId="0" borderId="15" xfId="21" applyNumberFormat="1" applyFont="1" applyBorder="1" applyAlignment="1">
      <alignment horizontal="center" vertical="center" wrapText="1"/>
    </xf>
    <xf numFmtId="188" fontId="4" fillId="0" borderId="11" xfId="21" applyNumberFormat="1" applyFont="1" applyBorder="1" applyAlignment="1">
      <alignment horizontal="center" vertical="center" wrapText="1"/>
    </xf>
    <xf numFmtId="191" fontId="2" fillId="2" borderId="11" xfId="21" applyNumberFormat="1" applyFont="1" applyFill="1" applyBorder="1" applyAlignment="1">
      <alignment horizontal="right" vertical="center" wrapText="1"/>
    </xf>
    <xf numFmtId="191" fontId="2" fillId="0" borderId="11" xfId="21" applyNumberFormat="1" applyFont="1" applyBorder="1" applyAlignment="1">
      <alignment horizontal="right" vertical="center" wrapText="1"/>
    </xf>
    <xf numFmtId="191" fontId="2" fillId="2" borderId="11" xfId="21" applyNumberFormat="1" applyFont="1" applyFill="1" applyBorder="1" applyAlignment="1">
      <alignment horizontal="right" vertical="center"/>
    </xf>
    <xf numFmtId="191" fontId="2" fillId="0" borderId="11" xfId="21" applyNumberFormat="1" applyFont="1" applyBorder="1" applyAlignment="1">
      <alignment horizontal="right" vertical="center"/>
    </xf>
    <xf numFmtId="191" fontId="2" fillId="0" borderId="16" xfId="21" applyNumberFormat="1" applyFont="1" applyBorder="1" applyAlignment="1">
      <alignment horizontal="right" vertical="center"/>
    </xf>
    <xf numFmtId="0" fontId="4" fillId="0" borderId="15" xfId="21" applyFont="1" applyBorder="1" applyAlignment="1">
      <alignment horizontal="center" vertical="center"/>
    </xf>
    <xf numFmtId="0" fontId="4" fillId="0" borderId="11" xfId="21" applyFont="1" applyBorder="1" applyAlignment="1">
      <alignment horizontal="center" vertical="center"/>
    </xf>
    <xf numFmtId="191" fontId="2" fillId="0" borderId="16" xfId="21" applyNumberFormat="1" applyFont="1" applyBorder="1" applyAlignment="1">
      <alignment horizontal="right" vertical="center" wrapText="1"/>
    </xf>
    <xf numFmtId="188" fontId="4" fillId="0" borderId="0" xfId="21" applyNumberFormat="1" applyFont="1" applyAlignment="1">
      <alignment vertical="center"/>
    </xf>
    <xf numFmtId="0" fontId="2" fillId="0" borderId="0" xfId="20" applyFont="1" applyAlignment="1">
      <alignment vertical="center"/>
    </xf>
    <xf numFmtId="0" fontId="4" fillId="0" borderId="0" xfId="21" applyFont="1"/>
    <xf numFmtId="188" fontId="4" fillId="0" borderId="0" xfId="21" applyNumberFormat="1" applyFont="1" applyAlignment="1">
      <alignment horizontal="center" vertical="center"/>
    </xf>
    <xf numFmtId="188" fontId="4" fillId="0" borderId="0" xfId="21" applyNumberFormat="1" applyFont="1" applyAlignment="1">
      <alignment horizontal="left" vertical="center" wrapText="1"/>
    </xf>
    <xf numFmtId="191" fontId="2" fillId="2" borderId="1" xfId="21" applyNumberFormat="1" applyFont="1" applyFill="1" applyBorder="1" applyAlignment="1">
      <alignment vertical="center"/>
    </xf>
    <xf numFmtId="0" fontId="7" fillId="0" borderId="0" xfId="21" applyFont="1" applyAlignment="1">
      <alignment horizontal="center" vertical="center"/>
    </xf>
    <xf numFmtId="0" fontId="8" fillId="0" borderId="0" xfId="21" applyFont="1" applyAlignment="1">
      <alignment horizontal="center" vertical="center"/>
    </xf>
    <xf numFmtId="188" fontId="4" fillId="0" borderId="0" xfId="21" applyNumberFormat="1" applyFont="1" applyAlignment="1">
      <alignment vertical="center" wrapText="1"/>
    </xf>
    <xf numFmtId="188" fontId="4" fillId="0" borderId="17" xfId="21" applyNumberFormat="1" applyFont="1" applyBorder="1" applyAlignment="1">
      <alignment horizontal="center" vertical="center"/>
    </xf>
    <xf numFmtId="188" fontId="4" fillId="0" borderId="3" xfId="21" applyNumberFormat="1" applyFont="1" applyBorder="1" applyAlignment="1">
      <alignment horizontal="center" vertical="center"/>
    </xf>
    <xf numFmtId="191" fontId="2" fillId="0" borderId="1" xfId="21" applyNumberFormat="1" applyFont="1" applyBorder="1" applyAlignment="1">
      <alignment vertical="center"/>
    </xf>
    <xf numFmtId="191" fontId="2" fillId="0" borderId="10" xfId="21" applyNumberFormat="1" applyFont="1" applyBorder="1" applyAlignment="1">
      <alignment vertical="center"/>
    </xf>
    <xf numFmtId="188" fontId="4" fillId="0" borderId="18" xfId="21" applyNumberFormat="1" applyFont="1" applyBorder="1" applyAlignment="1">
      <alignment horizontal="center" vertical="center"/>
    </xf>
    <xf numFmtId="188" fontId="4" fillId="0" borderId="14" xfId="21" applyNumberFormat="1" applyFont="1" applyBorder="1" applyAlignment="1">
      <alignment horizontal="center" vertical="center"/>
    </xf>
    <xf numFmtId="191" fontId="2" fillId="2" borderId="11" xfId="21" applyNumberFormat="1" applyFont="1" applyFill="1" applyBorder="1" applyAlignment="1">
      <alignment vertical="center"/>
    </xf>
    <xf numFmtId="191" fontId="2" fillId="0" borderId="11" xfId="21" applyNumberFormat="1" applyFont="1" applyBorder="1" applyAlignment="1">
      <alignment vertical="center"/>
    </xf>
    <xf numFmtId="0" fontId="3" fillId="0" borderId="0" xfId="21" applyFont="1" applyAlignment="1">
      <alignment horizontal="right"/>
    </xf>
    <xf numFmtId="188" fontId="4" fillId="0" borderId="8" xfId="21" applyNumberFormat="1" applyFont="1" applyBorder="1" applyAlignment="1">
      <alignment horizontal="center" vertical="center"/>
    </xf>
    <xf numFmtId="188" fontId="4" fillId="0" borderId="0" xfId="21" applyNumberFormat="1" applyFont="1" applyAlignment="1">
      <alignment horizontal="center" vertical="center" wrapText="1"/>
    </xf>
    <xf numFmtId="188" fontId="4" fillId="0" borderId="6" xfId="21" applyNumberFormat="1" applyFont="1" applyBorder="1" applyAlignment="1">
      <alignment horizontal="left" vertical="center"/>
    </xf>
    <xf numFmtId="188" fontId="4" fillId="0" borderId="6" xfId="21" applyNumberFormat="1" applyFont="1" applyBorder="1" applyAlignment="1">
      <alignment horizontal="left" vertical="center" wrapText="1"/>
    </xf>
    <xf numFmtId="188" fontId="4" fillId="0" borderId="7" xfId="21" applyNumberFormat="1" applyFont="1" applyBorder="1" applyAlignment="1">
      <alignment horizontal="left" vertical="center" wrapText="1"/>
    </xf>
    <xf numFmtId="188" fontId="4" fillId="0" borderId="19" xfId="21" applyNumberFormat="1" applyFont="1" applyBorder="1" applyAlignment="1">
      <alignment horizontal="left" wrapText="1"/>
    </xf>
    <xf numFmtId="188" fontId="4" fillId="0" borderId="0" xfId="21" applyNumberFormat="1" applyFont="1" applyAlignment="1">
      <alignment horizontal="left" vertical="top" wrapText="1"/>
    </xf>
    <xf numFmtId="188" fontId="4" fillId="0" borderId="0" xfId="21" applyNumberFormat="1" applyFont="1" applyAlignment="1">
      <alignment horizontal="left" vertical="top"/>
    </xf>
    <xf numFmtId="188" fontId="4" fillId="0" borderId="10" xfId="21" applyNumberFormat="1" applyFont="1" applyBorder="1" applyAlignment="1">
      <alignment horizontal="center" vertical="center"/>
    </xf>
    <xf numFmtId="188" fontId="4" fillId="0" borderId="10" xfId="21" applyNumberFormat="1" applyFont="1" applyBorder="1" applyAlignment="1">
      <alignment horizontal="center" vertical="center" wrapText="1"/>
    </xf>
    <xf numFmtId="188" fontId="4" fillId="0" borderId="1" xfId="21" applyNumberFormat="1" applyFont="1" applyBorder="1" applyAlignment="1">
      <alignment horizontal="left" vertical="center"/>
    </xf>
    <xf numFmtId="188" fontId="4" fillId="0" borderId="1" xfId="21" applyNumberFormat="1" applyFont="1" applyBorder="1" applyAlignment="1">
      <alignment horizontal="left" vertical="center" wrapText="1"/>
    </xf>
    <xf numFmtId="188" fontId="4" fillId="0" borderId="10" xfId="21" applyNumberFormat="1" applyFont="1" applyBorder="1" applyAlignment="1">
      <alignment horizontal="left" vertical="center" wrapText="1"/>
    </xf>
    <xf numFmtId="191" fontId="2" fillId="0" borderId="0" xfId="21" applyNumberFormat="1" applyFont="1" applyAlignment="1">
      <alignment horizontal="center" vertical="center"/>
    </xf>
    <xf numFmtId="0" fontId="4" fillId="0" borderId="17" xfId="21" applyFont="1" applyBorder="1" applyAlignment="1">
      <alignment horizontal="center" vertical="center" wrapText="1"/>
    </xf>
    <xf numFmtId="0" fontId="7" fillId="0" borderId="8" xfId="21" applyFont="1" applyBorder="1" applyAlignment="1">
      <alignment horizontal="center" vertical="center"/>
    </xf>
    <xf numFmtId="0" fontId="4" fillId="0" borderId="18" xfId="21" applyFont="1" applyBorder="1" applyAlignment="1">
      <alignment horizontal="center" vertical="center" wrapText="1"/>
    </xf>
    <xf numFmtId="38" fontId="4" fillId="0" borderId="1" xfId="21" applyNumberFormat="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191" fontId="2" fillId="2" borderId="6" xfId="21" applyNumberFormat="1" applyFont="1" applyFill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5" fillId="0" borderId="0" xfId="21" applyFont="1" applyAlignment="1">
      <alignment vertical="center"/>
    </xf>
    <xf numFmtId="0" fontId="7" fillId="0" borderId="0" xfId="21" applyFont="1" applyAlignment="1">
      <alignment horizontal="right" vertical="center"/>
    </xf>
    <xf numFmtId="191" fontId="2" fillId="0" borderId="0" xfId="21" applyNumberFormat="1" applyFont="1" applyAlignment="1">
      <alignment vertical="center"/>
    </xf>
    <xf numFmtId="0" fontId="7" fillId="0" borderId="0" xfId="21" applyFont="1" applyAlignment="1">
      <alignment vertical="center"/>
    </xf>
    <xf numFmtId="0" fontId="3" fillId="0" borderId="0" xfId="21" applyFont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4:Y88"/>
  <sheetViews>
    <sheetView zoomScale="85" zoomScaleNormal="85" workbookViewId="0" topLeftCell="A38">
      <selection activeCell="B42" sqref="B42:C42"/>
    </sheetView>
  </sheetViews>
  <sheetFormatPr defaultColWidth="21.00390625" defaultRowHeight="15"/>
  <cols>
    <col min="1" max="1" width="15.421875" style="0" customWidth="1"/>
    <col min="2" max="9" width="7.00390625" style="0" customWidth="1"/>
    <col min="10" max="10" width="5.8515625" style="0" customWidth="1"/>
    <col min="11" max="19" width="7.00390625" style="0" customWidth="1"/>
    <col min="20" max="21" width="10.57421875" style="0" customWidth="1"/>
    <col min="22" max="22" width="13.8515625" style="0" customWidth="1"/>
    <col min="23" max="23" width="12.140625" style="0" customWidth="1"/>
    <col min="24" max="24" width="15.7109375" style="0" customWidth="1"/>
    <col min="257" max="257" width="15.421875" style="0" customWidth="1"/>
    <col min="258" max="265" width="7.00390625" style="0" customWidth="1"/>
    <col min="266" max="266" width="5.8515625" style="0" customWidth="1"/>
    <col min="267" max="278" width="7.00390625" style="0" customWidth="1"/>
    <col min="279" max="279" width="5.28125" style="0" customWidth="1"/>
    <col min="280" max="280" width="8.8515625" style="0" customWidth="1"/>
    <col min="513" max="513" width="15.421875" style="0" customWidth="1"/>
    <col min="514" max="521" width="7.00390625" style="0" customWidth="1"/>
    <col min="522" max="522" width="5.8515625" style="0" customWidth="1"/>
    <col min="523" max="534" width="7.00390625" style="0" customWidth="1"/>
    <col min="535" max="535" width="5.28125" style="0" customWidth="1"/>
    <col min="536" max="536" width="8.8515625" style="0" customWidth="1"/>
    <col min="769" max="769" width="15.421875" style="0" customWidth="1"/>
    <col min="770" max="777" width="7.00390625" style="0" customWidth="1"/>
    <col min="778" max="778" width="5.8515625" style="0" customWidth="1"/>
    <col min="779" max="790" width="7.00390625" style="0" customWidth="1"/>
    <col min="791" max="791" width="5.28125" style="0" customWidth="1"/>
    <col min="792" max="792" width="8.8515625" style="0" customWidth="1"/>
    <col min="1025" max="1025" width="15.421875" style="0" customWidth="1"/>
    <col min="1026" max="1033" width="7.00390625" style="0" customWidth="1"/>
    <col min="1034" max="1034" width="5.8515625" style="0" customWidth="1"/>
    <col min="1035" max="1046" width="7.00390625" style="0" customWidth="1"/>
    <col min="1047" max="1047" width="5.28125" style="0" customWidth="1"/>
    <col min="1048" max="1048" width="8.8515625" style="0" customWidth="1"/>
    <col min="1281" max="1281" width="15.421875" style="0" customWidth="1"/>
    <col min="1282" max="1289" width="7.00390625" style="0" customWidth="1"/>
    <col min="1290" max="1290" width="5.8515625" style="0" customWidth="1"/>
    <col min="1291" max="1302" width="7.00390625" style="0" customWidth="1"/>
    <col min="1303" max="1303" width="5.28125" style="0" customWidth="1"/>
    <col min="1304" max="1304" width="8.8515625" style="0" customWidth="1"/>
    <col min="1537" max="1537" width="15.421875" style="0" customWidth="1"/>
    <col min="1538" max="1545" width="7.00390625" style="0" customWidth="1"/>
    <col min="1546" max="1546" width="5.8515625" style="0" customWidth="1"/>
    <col min="1547" max="1558" width="7.00390625" style="0" customWidth="1"/>
    <col min="1559" max="1559" width="5.28125" style="0" customWidth="1"/>
    <col min="1560" max="1560" width="8.8515625" style="0" customWidth="1"/>
    <col min="1793" max="1793" width="15.421875" style="0" customWidth="1"/>
    <col min="1794" max="1801" width="7.00390625" style="0" customWidth="1"/>
    <col min="1802" max="1802" width="5.8515625" style="0" customWidth="1"/>
    <col min="1803" max="1814" width="7.00390625" style="0" customWidth="1"/>
    <col min="1815" max="1815" width="5.28125" style="0" customWidth="1"/>
    <col min="1816" max="1816" width="8.8515625" style="0" customWidth="1"/>
    <col min="2049" max="2049" width="15.421875" style="0" customWidth="1"/>
    <col min="2050" max="2057" width="7.00390625" style="0" customWidth="1"/>
    <col min="2058" max="2058" width="5.8515625" style="0" customWidth="1"/>
    <col min="2059" max="2070" width="7.00390625" style="0" customWidth="1"/>
    <col min="2071" max="2071" width="5.28125" style="0" customWidth="1"/>
    <col min="2072" max="2072" width="8.8515625" style="0" customWidth="1"/>
    <col min="2305" max="2305" width="15.421875" style="0" customWidth="1"/>
    <col min="2306" max="2313" width="7.00390625" style="0" customWidth="1"/>
    <col min="2314" max="2314" width="5.8515625" style="0" customWidth="1"/>
    <col min="2315" max="2326" width="7.00390625" style="0" customWidth="1"/>
    <col min="2327" max="2327" width="5.28125" style="0" customWidth="1"/>
    <col min="2328" max="2328" width="8.8515625" style="0" customWidth="1"/>
    <col min="2561" max="2561" width="15.421875" style="0" customWidth="1"/>
    <col min="2562" max="2569" width="7.00390625" style="0" customWidth="1"/>
    <col min="2570" max="2570" width="5.8515625" style="0" customWidth="1"/>
    <col min="2571" max="2582" width="7.00390625" style="0" customWidth="1"/>
    <col min="2583" max="2583" width="5.28125" style="0" customWidth="1"/>
    <col min="2584" max="2584" width="8.8515625" style="0" customWidth="1"/>
    <col min="2817" max="2817" width="15.421875" style="0" customWidth="1"/>
    <col min="2818" max="2825" width="7.00390625" style="0" customWidth="1"/>
    <col min="2826" max="2826" width="5.8515625" style="0" customWidth="1"/>
    <col min="2827" max="2838" width="7.00390625" style="0" customWidth="1"/>
    <col min="2839" max="2839" width="5.28125" style="0" customWidth="1"/>
    <col min="2840" max="2840" width="8.8515625" style="0" customWidth="1"/>
    <col min="3073" max="3073" width="15.421875" style="0" customWidth="1"/>
    <col min="3074" max="3081" width="7.00390625" style="0" customWidth="1"/>
    <col min="3082" max="3082" width="5.8515625" style="0" customWidth="1"/>
    <col min="3083" max="3094" width="7.00390625" style="0" customWidth="1"/>
    <col min="3095" max="3095" width="5.28125" style="0" customWidth="1"/>
    <col min="3096" max="3096" width="8.8515625" style="0" customWidth="1"/>
    <col min="3329" max="3329" width="15.421875" style="0" customWidth="1"/>
    <col min="3330" max="3337" width="7.00390625" style="0" customWidth="1"/>
    <col min="3338" max="3338" width="5.8515625" style="0" customWidth="1"/>
    <col min="3339" max="3350" width="7.00390625" style="0" customWidth="1"/>
    <col min="3351" max="3351" width="5.28125" style="0" customWidth="1"/>
    <col min="3352" max="3352" width="8.8515625" style="0" customWidth="1"/>
    <col min="3585" max="3585" width="15.421875" style="0" customWidth="1"/>
    <col min="3586" max="3593" width="7.00390625" style="0" customWidth="1"/>
    <col min="3594" max="3594" width="5.8515625" style="0" customWidth="1"/>
    <col min="3595" max="3606" width="7.00390625" style="0" customWidth="1"/>
    <col min="3607" max="3607" width="5.28125" style="0" customWidth="1"/>
    <col min="3608" max="3608" width="8.8515625" style="0" customWidth="1"/>
    <col min="3841" max="3841" width="15.421875" style="0" customWidth="1"/>
    <col min="3842" max="3849" width="7.00390625" style="0" customWidth="1"/>
    <col min="3850" max="3850" width="5.8515625" style="0" customWidth="1"/>
    <col min="3851" max="3862" width="7.00390625" style="0" customWidth="1"/>
    <col min="3863" max="3863" width="5.28125" style="0" customWidth="1"/>
    <col min="3864" max="3864" width="8.8515625" style="0" customWidth="1"/>
    <col min="4097" max="4097" width="15.421875" style="0" customWidth="1"/>
    <col min="4098" max="4105" width="7.00390625" style="0" customWidth="1"/>
    <col min="4106" max="4106" width="5.8515625" style="0" customWidth="1"/>
    <col min="4107" max="4118" width="7.00390625" style="0" customWidth="1"/>
    <col min="4119" max="4119" width="5.28125" style="0" customWidth="1"/>
    <col min="4120" max="4120" width="8.8515625" style="0" customWidth="1"/>
    <col min="4353" max="4353" width="15.421875" style="0" customWidth="1"/>
    <col min="4354" max="4361" width="7.00390625" style="0" customWidth="1"/>
    <col min="4362" max="4362" width="5.8515625" style="0" customWidth="1"/>
    <col min="4363" max="4374" width="7.00390625" style="0" customWidth="1"/>
    <col min="4375" max="4375" width="5.28125" style="0" customWidth="1"/>
    <col min="4376" max="4376" width="8.8515625" style="0" customWidth="1"/>
    <col min="4609" max="4609" width="15.421875" style="0" customWidth="1"/>
    <col min="4610" max="4617" width="7.00390625" style="0" customWidth="1"/>
    <col min="4618" max="4618" width="5.8515625" style="0" customWidth="1"/>
    <col min="4619" max="4630" width="7.00390625" style="0" customWidth="1"/>
    <col min="4631" max="4631" width="5.28125" style="0" customWidth="1"/>
    <col min="4632" max="4632" width="8.8515625" style="0" customWidth="1"/>
    <col min="4865" max="4865" width="15.421875" style="0" customWidth="1"/>
    <col min="4866" max="4873" width="7.00390625" style="0" customWidth="1"/>
    <col min="4874" max="4874" width="5.8515625" style="0" customWidth="1"/>
    <col min="4875" max="4886" width="7.00390625" style="0" customWidth="1"/>
    <col min="4887" max="4887" width="5.28125" style="0" customWidth="1"/>
    <col min="4888" max="4888" width="8.8515625" style="0" customWidth="1"/>
    <col min="5121" max="5121" width="15.421875" style="0" customWidth="1"/>
    <col min="5122" max="5129" width="7.00390625" style="0" customWidth="1"/>
    <col min="5130" max="5130" width="5.8515625" style="0" customWidth="1"/>
    <col min="5131" max="5142" width="7.00390625" style="0" customWidth="1"/>
    <col min="5143" max="5143" width="5.28125" style="0" customWidth="1"/>
    <col min="5144" max="5144" width="8.8515625" style="0" customWidth="1"/>
    <col min="5377" max="5377" width="15.421875" style="0" customWidth="1"/>
    <col min="5378" max="5385" width="7.00390625" style="0" customWidth="1"/>
    <col min="5386" max="5386" width="5.8515625" style="0" customWidth="1"/>
    <col min="5387" max="5398" width="7.00390625" style="0" customWidth="1"/>
    <col min="5399" max="5399" width="5.28125" style="0" customWidth="1"/>
    <col min="5400" max="5400" width="8.8515625" style="0" customWidth="1"/>
    <col min="5633" max="5633" width="15.421875" style="0" customWidth="1"/>
    <col min="5634" max="5641" width="7.00390625" style="0" customWidth="1"/>
    <col min="5642" max="5642" width="5.8515625" style="0" customWidth="1"/>
    <col min="5643" max="5654" width="7.00390625" style="0" customWidth="1"/>
    <col min="5655" max="5655" width="5.28125" style="0" customWidth="1"/>
    <col min="5656" max="5656" width="8.8515625" style="0" customWidth="1"/>
    <col min="5889" max="5889" width="15.421875" style="0" customWidth="1"/>
    <col min="5890" max="5897" width="7.00390625" style="0" customWidth="1"/>
    <col min="5898" max="5898" width="5.8515625" style="0" customWidth="1"/>
    <col min="5899" max="5910" width="7.00390625" style="0" customWidth="1"/>
    <col min="5911" max="5911" width="5.28125" style="0" customWidth="1"/>
    <col min="5912" max="5912" width="8.8515625" style="0" customWidth="1"/>
    <col min="6145" max="6145" width="15.421875" style="0" customWidth="1"/>
    <col min="6146" max="6153" width="7.00390625" style="0" customWidth="1"/>
    <col min="6154" max="6154" width="5.8515625" style="0" customWidth="1"/>
    <col min="6155" max="6166" width="7.00390625" style="0" customWidth="1"/>
    <col min="6167" max="6167" width="5.28125" style="0" customWidth="1"/>
    <col min="6168" max="6168" width="8.8515625" style="0" customWidth="1"/>
    <col min="6401" max="6401" width="15.421875" style="0" customWidth="1"/>
    <col min="6402" max="6409" width="7.00390625" style="0" customWidth="1"/>
    <col min="6410" max="6410" width="5.8515625" style="0" customWidth="1"/>
    <col min="6411" max="6422" width="7.00390625" style="0" customWidth="1"/>
    <col min="6423" max="6423" width="5.28125" style="0" customWidth="1"/>
    <col min="6424" max="6424" width="8.8515625" style="0" customWidth="1"/>
    <col min="6657" max="6657" width="15.421875" style="0" customWidth="1"/>
    <col min="6658" max="6665" width="7.00390625" style="0" customWidth="1"/>
    <col min="6666" max="6666" width="5.8515625" style="0" customWidth="1"/>
    <col min="6667" max="6678" width="7.00390625" style="0" customWidth="1"/>
    <col min="6679" max="6679" width="5.28125" style="0" customWidth="1"/>
    <col min="6680" max="6680" width="8.8515625" style="0" customWidth="1"/>
    <col min="6913" max="6913" width="15.421875" style="0" customWidth="1"/>
    <col min="6914" max="6921" width="7.00390625" style="0" customWidth="1"/>
    <col min="6922" max="6922" width="5.8515625" style="0" customWidth="1"/>
    <col min="6923" max="6934" width="7.00390625" style="0" customWidth="1"/>
    <col min="6935" max="6935" width="5.28125" style="0" customWidth="1"/>
    <col min="6936" max="6936" width="8.8515625" style="0" customWidth="1"/>
    <col min="7169" max="7169" width="15.421875" style="0" customWidth="1"/>
    <col min="7170" max="7177" width="7.00390625" style="0" customWidth="1"/>
    <col min="7178" max="7178" width="5.8515625" style="0" customWidth="1"/>
    <col min="7179" max="7190" width="7.00390625" style="0" customWidth="1"/>
    <col min="7191" max="7191" width="5.28125" style="0" customWidth="1"/>
    <col min="7192" max="7192" width="8.8515625" style="0" customWidth="1"/>
    <col min="7425" max="7425" width="15.421875" style="0" customWidth="1"/>
    <col min="7426" max="7433" width="7.00390625" style="0" customWidth="1"/>
    <col min="7434" max="7434" width="5.8515625" style="0" customWidth="1"/>
    <col min="7435" max="7446" width="7.00390625" style="0" customWidth="1"/>
    <col min="7447" max="7447" width="5.28125" style="0" customWidth="1"/>
    <col min="7448" max="7448" width="8.8515625" style="0" customWidth="1"/>
    <col min="7681" max="7681" width="15.421875" style="0" customWidth="1"/>
    <col min="7682" max="7689" width="7.00390625" style="0" customWidth="1"/>
    <col min="7690" max="7690" width="5.8515625" style="0" customWidth="1"/>
    <col min="7691" max="7702" width="7.00390625" style="0" customWidth="1"/>
    <col min="7703" max="7703" width="5.28125" style="0" customWidth="1"/>
    <col min="7704" max="7704" width="8.8515625" style="0" customWidth="1"/>
    <col min="7937" max="7937" width="15.421875" style="0" customWidth="1"/>
    <col min="7938" max="7945" width="7.00390625" style="0" customWidth="1"/>
    <col min="7946" max="7946" width="5.8515625" style="0" customWidth="1"/>
    <col min="7947" max="7958" width="7.00390625" style="0" customWidth="1"/>
    <col min="7959" max="7959" width="5.28125" style="0" customWidth="1"/>
    <col min="7960" max="7960" width="8.8515625" style="0" customWidth="1"/>
    <col min="8193" max="8193" width="15.421875" style="0" customWidth="1"/>
    <col min="8194" max="8201" width="7.00390625" style="0" customWidth="1"/>
    <col min="8202" max="8202" width="5.8515625" style="0" customWidth="1"/>
    <col min="8203" max="8214" width="7.00390625" style="0" customWidth="1"/>
    <col min="8215" max="8215" width="5.28125" style="0" customWidth="1"/>
    <col min="8216" max="8216" width="8.8515625" style="0" customWidth="1"/>
    <col min="8449" max="8449" width="15.421875" style="0" customWidth="1"/>
    <col min="8450" max="8457" width="7.00390625" style="0" customWidth="1"/>
    <col min="8458" max="8458" width="5.8515625" style="0" customWidth="1"/>
    <col min="8459" max="8470" width="7.00390625" style="0" customWidth="1"/>
    <col min="8471" max="8471" width="5.28125" style="0" customWidth="1"/>
    <col min="8472" max="8472" width="8.8515625" style="0" customWidth="1"/>
    <col min="8705" max="8705" width="15.421875" style="0" customWidth="1"/>
    <col min="8706" max="8713" width="7.00390625" style="0" customWidth="1"/>
    <col min="8714" max="8714" width="5.8515625" style="0" customWidth="1"/>
    <col min="8715" max="8726" width="7.00390625" style="0" customWidth="1"/>
    <col min="8727" max="8727" width="5.28125" style="0" customWidth="1"/>
    <col min="8728" max="8728" width="8.8515625" style="0" customWidth="1"/>
    <col min="8961" max="8961" width="15.421875" style="0" customWidth="1"/>
    <col min="8962" max="8969" width="7.00390625" style="0" customWidth="1"/>
    <col min="8970" max="8970" width="5.8515625" style="0" customWidth="1"/>
    <col min="8971" max="8982" width="7.00390625" style="0" customWidth="1"/>
    <col min="8983" max="8983" width="5.28125" style="0" customWidth="1"/>
    <col min="8984" max="8984" width="8.8515625" style="0" customWidth="1"/>
    <col min="9217" max="9217" width="15.421875" style="0" customWidth="1"/>
    <col min="9218" max="9225" width="7.00390625" style="0" customWidth="1"/>
    <col min="9226" max="9226" width="5.8515625" style="0" customWidth="1"/>
    <col min="9227" max="9238" width="7.00390625" style="0" customWidth="1"/>
    <col min="9239" max="9239" width="5.28125" style="0" customWidth="1"/>
    <col min="9240" max="9240" width="8.8515625" style="0" customWidth="1"/>
    <col min="9473" max="9473" width="15.421875" style="0" customWidth="1"/>
    <col min="9474" max="9481" width="7.00390625" style="0" customWidth="1"/>
    <col min="9482" max="9482" width="5.8515625" style="0" customWidth="1"/>
    <col min="9483" max="9494" width="7.00390625" style="0" customWidth="1"/>
    <col min="9495" max="9495" width="5.28125" style="0" customWidth="1"/>
    <col min="9496" max="9496" width="8.8515625" style="0" customWidth="1"/>
    <col min="9729" max="9729" width="15.421875" style="0" customWidth="1"/>
    <col min="9730" max="9737" width="7.00390625" style="0" customWidth="1"/>
    <col min="9738" max="9738" width="5.8515625" style="0" customWidth="1"/>
    <col min="9739" max="9750" width="7.00390625" style="0" customWidth="1"/>
    <col min="9751" max="9751" width="5.28125" style="0" customWidth="1"/>
    <col min="9752" max="9752" width="8.8515625" style="0" customWidth="1"/>
    <col min="9985" max="9985" width="15.421875" style="0" customWidth="1"/>
    <col min="9986" max="9993" width="7.00390625" style="0" customWidth="1"/>
    <col min="9994" max="9994" width="5.8515625" style="0" customWidth="1"/>
    <col min="9995" max="10006" width="7.00390625" style="0" customWidth="1"/>
    <col min="10007" max="10007" width="5.28125" style="0" customWidth="1"/>
    <col min="10008" max="10008" width="8.8515625" style="0" customWidth="1"/>
    <col min="10241" max="10241" width="15.421875" style="0" customWidth="1"/>
    <col min="10242" max="10249" width="7.00390625" style="0" customWidth="1"/>
    <col min="10250" max="10250" width="5.8515625" style="0" customWidth="1"/>
    <col min="10251" max="10262" width="7.00390625" style="0" customWidth="1"/>
    <col min="10263" max="10263" width="5.28125" style="0" customWidth="1"/>
    <col min="10264" max="10264" width="8.8515625" style="0" customWidth="1"/>
    <col min="10497" max="10497" width="15.421875" style="0" customWidth="1"/>
    <col min="10498" max="10505" width="7.00390625" style="0" customWidth="1"/>
    <col min="10506" max="10506" width="5.8515625" style="0" customWidth="1"/>
    <col min="10507" max="10518" width="7.00390625" style="0" customWidth="1"/>
    <col min="10519" max="10519" width="5.28125" style="0" customWidth="1"/>
    <col min="10520" max="10520" width="8.8515625" style="0" customWidth="1"/>
    <col min="10753" max="10753" width="15.421875" style="0" customWidth="1"/>
    <col min="10754" max="10761" width="7.00390625" style="0" customWidth="1"/>
    <col min="10762" max="10762" width="5.8515625" style="0" customWidth="1"/>
    <col min="10763" max="10774" width="7.00390625" style="0" customWidth="1"/>
    <col min="10775" max="10775" width="5.28125" style="0" customWidth="1"/>
    <col min="10776" max="10776" width="8.8515625" style="0" customWidth="1"/>
    <col min="11009" max="11009" width="15.421875" style="0" customWidth="1"/>
    <col min="11010" max="11017" width="7.00390625" style="0" customWidth="1"/>
    <col min="11018" max="11018" width="5.8515625" style="0" customWidth="1"/>
    <col min="11019" max="11030" width="7.00390625" style="0" customWidth="1"/>
    <col min="11031" max="11031" width="5.28125" style="0" customWidth="1"/>
    <col min="11032" max="11032" width="8.8515625" style="0" customWidth="1"/>
    <col min="11265" max="11265" width="15.421875" style="0" customWidth="1"/>
    <col min="11266" max="11273" width="7.00390625" style="0" customWidth="1"/>
    <col min="11274" max="11274" width="5.8515625" style="0" customWidth="1"/>
    <col min="11275" max="11286" width="7.00390625" style="0" customWidth="1"/>
    <col min="11287" max="11287" width="5.28125" style="0" customWidth="1"/>
    <col min="11288" max="11288" width="8.8515625" style="0" customWidth="1"/>
    <col min="11521" max="11521" width="15.421875" style="0" customWidth="1"/>
    <col min="11522" max="11529" width="7.00390625" style="0" customWidth="1"/>
    <col min="11530" max="11530" width="5.8515625" style="0" customWidth="1"/>
    <col min="11531" max="11542" width="7.00390625" style="0" customWidth="1"/>
    <col min="11543" max="11543" width="5.28125" style="0" customWidth="1"/>
    <col min="11544" max="11544" width="8.8515625" style="0" customWidth="1"/>
    <col min="11777" max="11777" width="15.421875" style="0" customWidth="1"/>
    <col min="11778" max="11785" width="7.00390625" style="0" customWidth="1"/>
    <col min="11786" max="11786" width="5.8515625" style="0" customWidth="1"/>
    <col min="11787" max="11798" width="7.00390625" style="0" customWidth="1"/>
    <col min="11799" max="11799" width="5.28125" style="0" customWidth="1"/>
    <col min="11800" max="11800" width="8.8515625" style="0" customWidth="1"/>
    <col min="12033" max="12033" width="15.421875" style="0" customWidth="1"/>
    <col min="12034" max="12041" width="7.00390625" style="0" customWidth="1"/>
    <col min="12042" max="12042" width="5.8515625" style="0" customWidth="1"/>
    <col min="12043" max="12054" width="7.00390625" style="0" customWidth="1"/>
    <col min="12055" max="12055" width="5.28125" style="0" customWidth="1"/>
    <col min="12056" max="12056" width="8.8515625" style="0" customWidth="1"/>
    <col min="12289" max="12289" width="15.421875" style="0" customWidth="1"/>
    <col min="12290" max="12297" width="7.00390625" style="0" customWidth="1"/>
    <col min="12298" max="12298" width="5.8515625" style="0" customWidth="1"/>
    <col min="12299" max="12310" width="7.00390625" style="0" customWidth="1"/>
    <col min="12311" max="12311" width="5.28125" style="0" customWidth="1"/>
    <col min="12312" max="12312" width="8.8515625" style="0" customWidth="1"/>
    <col min="12545" max="12545" width="15.421875" style="0" customWidth="1"/>
    <col min="12546" max="12553" width="7.00390625" style="0" customWidth="1"/>
    <col min="12554" max="12554" width="5.8515625" style="0" customWidth="1"/>
    <col min="12555" max="12566" width="7.00390625" style="0" customWidth="1"/>
    <col min="12567" max="12567" width="5.28125" style="0" customWidth="1"/>
    <col min="12568" max="12568" width="8.8515625" style="0" customWidth="1"/>
    <col min="12801" max="12801" width="15.421875" style="0" customWidth="1"/>
    <col min="12802" max="12809" width="7.00390625" style="0" customWidth="1"/>
    <col min="12810" max="12810" width="5.8515625" style="0" customWidth="1"/>
    <col min="12811" max="12822" width="7.00390625" style="0" customWidth="1"/>
    <col min="12823" max="12823" width="5.28125" style="0" customWidth="1"/>
    <col min="12824" max="12824" width="8.8515625" style="0" customWidth="1"/>
    <col min="13057" max="13057" width="15.421875" style="0" customWidth="1"/>
    <col min="13058" max="13065" width="7.00390625" style="0" customWidth="1"/>
    <col min="13066" max="13066" width="5.8515625" style="0" customWidth="1"/>
    <col min="13067" max="13078" width="7.00390625" style="0" customWidth="1"/>
    <col min="13079" max="13079" width="5.28125" style="0" customWidth="1"/>
    <col min="13080" max="13080" width="8.8515625" style="0" customWidth="1"/>
    <col min="13313" max="13313" width="15.421875" style="0" customWidth="1"/>
    <col min="13314" max="13321" width="7.00390625" style="0" customWidth="1"/>
    <col min="13322" max="13322" width="5.8515625" style="0" customWidth="1"/>
    <col min="13323" max="13334" width="7.00390625" style="0" customWidth="1"/>
    <col min="13335" max="13335" width="5.28125" style="0" customWidth="1"/>
    <col min="13336" max="13336" width="8.8515625" style="0" customWidth="1"/>
    <col min="13569" max="13569" width="15.421875" style="0" customWidth="1"/>
    <col min="13570" max="13577" width="7.00390625" style="0" customWidth="1"/>
    <col min="13578" max="13578" width="5.8515625" style="0" customWidth="1"/>
    <col min="13579" max="13590" width="7.00390625" style="0" customWidth="1"/>
    <col min="13591" max="13591" width="5.28125" style="0" customWidth="1"/>
    <col min="13592" max="13592" width="8.8515625" style="0" customWidth="1"/>
    <col min="13825" max="13825" width="15.421875" style="0" customWidth="1"/>
    <col min="13826" max="13833" width="7.00390625" style="0" customWidth="1"/>
    <col min="13834" max="13834" width="5.8515625" style="0" customWidth="1"/>
    <col min="13835" max="13846" width="7.00390625" style="0" customWidth="1"/>
    <col min="13847" max="13847" width="5.28125" style="0" customWidth="1"/>
    <col min="13848" max="13848" width="8.8515625" style="0" customWidth="1"/>
    <col min="14081" max="14081" width="15.421875" style="0" customWidth="1"/>
    <col min="14082" max="14089" width="7.00390625" style="0" customWidth="1"/>
    <col min="14090" max="14090" width="5.8515625" style="0" customWidth="1"/>
    <col min="14091" max="14102" width="7.00390625" style="0" customWidth="1"/>
    <col min="14103" max="14103" width="5.28125" style="0" customWidth="1"/>
    <col min="14104" max="14104" width="8.8515625" style="0" customWidth="1"/>
    <col min="14337" max="14337" width="15.421875" style="0" customWidth="1"/>
    <col min="14338" max="14345" width="7.00390625" style="0" customWidth="1"/>
    <col min="14346" max="14346" width="5.8515625" style="0" customWidth="1"/>
    <col min="14347" max="14358" width="7.00390625" style="0" customWidth="1"/>
    <col min="14359" max="14359" width="5.28125" style="0" customWidth="1"/>
    <col min="14360" max="14360" width="8.8515625" style="0" customWidth="1"/>
    <col min="14593" max="14593" width="15.421875" style="0" customWidth="1"/>
    <col min="14594" max="14601" width="7.00390625" style="0" customWidth="1"/>
    <col min="14602" max="14602" width="5.8515625" style="0" customWidth="1"/>
    <col min="14603" max="14614" width="7.00390625" style="0" customWidth="1"/>
    <col min="14615" max="14615" width="5.28125" style="0" customWidth="1"/>
    <col min="14616" max="14616" width="8.8515625" style="0" customWidth="1"/>
    <col min="14849" max="14849" width="15.421875" style="0" customWidth="1"/>
    <col min="14850" max="14857" width="7.00390625" style="0" customWidth="1"/>
    <col min="14858" max="14858" width="5.8515625" style="0" customWidth="1"/>
    <col min="14859" max="14870" width="7.00390625" style="0" customWidth="1"/>
    <col min="14871" max="14871" width="5.28125" style="0" customWidth="1"/>
    <col min="14872" max="14872" width="8.8515625" style="0" customWidth="1"/>
    <col min="15105" max="15105" width="15.421875" style="0" customWidth="1"/>
    <col min="15106" max="15113" width="7.00390625" style="0" customWidth="1"/>
    <col min="15114" max="15114" width="5.8515625" style="0" customWidth="1"/>
    <col min="15115" max="15126" width="7.00390625" style="0" customWidth="1"/>
    <col min="15127" max="15127" width="5.28125" style="0" customWidth="1"/>
    <col min="15128" max="15128" width="8.8515625" style="0" customWidth="1"/>
    <col min="15361" max="15361" width="15.421875" style="0" customWidth="1"/>
    <col min="15362" max="15369" width="7.00390625" style="0" customWidth="1"/>
    <col min="15370" max="15370" width="5.8515625" style="0" customWidth="1"/>
    <col min="15371" max="15382" width="7.00390625" style="0" customWidth="1"/>
    <col min="15383" max="15383" width="5.28125" style="0" customWidth="1"/>
    <col min="15384" max="15384" width="8.8515625" style="0" customWidth="1"/>
    <col min="15617" max="15617" width="15.421875" style="0" customWidth="1"/>
    <col min="15618" max="15625" width="7.00390625" style="0" customWidth="1"/>
    <col min="15626" max="15626" width="5.8515625" style="0" customWidth="1"/>
    <col min="15627" max="15638" width="7.00390625" style="0" customWidth="1"/>
    <col min="15639" max="15639" width="5.28125" style="0" customWidth="1"/>
    <col min="15640" max="15640" width="8.8515625" style="0" customWidth="1"/>
    <col min="15873" max="15873" width="15.421875" style="0" customWidth="1"/>
    <col min="15874" max="15881" width="7.00390625" style="0" customWidth="1"/>
    <col min="15882" max="15882" width="5.8515625" style="0" customWidth="1"/>
    <col min="15883" max="15894" width="7.00390625" style="0" customWidth="1"/>
    <col min="15895" max="15895" width="5.28125" style="0" customWidth="1"/>
    <col min="15896" max="15896" width="8.8515625" style="0" customWidth="1"/>
    <col min="16129" max="16129" width="15.421875" style="0" customWidth="1"/>
    <col min="16130" max="16137" width="7.00390625" style="0" customWidth="1"/>
    <col min="16138" max="16138" width="5.8515625" style="0" customWidth="1"/>
    <col min="16139" max="16150" width="7.00390625" style="0" customWidth="1"/>
    <col min="16151" max="16151" width="5.28125" style="0" customWidth="1"/>
    <col min="16152" max="16152" width="8.8515625" style="0" customWidth="1"/>
  </cols>
  <sheetData>
    <row r="1" s="78" customFormat="1" ht="31.5" customHeight="1" hidden="1"/>
    <row r="2" s="78" customFormat="1" ht="31.5" customHeight="1" hidden="1"/>
    <row r="3" s="78" customFormat="1" ht="28.5" customHeight="1" hidden="1"/>
    <row r="4" spans="1:24" s="78" customFormat="1" ht="18" customHeight="1">
      <c r="A4" s="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53" t="s">
        <v>48</v>
      </c>
      <c r="U4" s="55"/>
      <c r="V4" s="57" t="s">
        <v>53</v>
      </c>
      <c r="W4" s="57"/>
      <c r="X4" s="55"/>
    </row>
    <row r="5" spans="1:24" s="78" customFormat="1" ht="18" customHeight="1">
      <c r="A5" s="4" t="s">
        <v>1</v>
      </c>
      <c r="B5" s="25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54" t="s">
        <v>49</v>
      </c>
      <c r="U5" s="56"/>
      <c r="V5" s="58" t="s">
        <v>54</v>
      </c>
      <c r="W5" s="58"/>
      <c r="X5" s="56"/>
    </row>
    <row r="6" spans="1:25" ht="48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4"/>
    </row>
    <row r="7" spans="1:25" ht="24.95" customHeight="1">
      <c r="A7" s="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59"/>
      <c r="X7" s="60" t="s">
        <v>57</v>
      </c>
      <c r="Y7" s="44"/>
    </row>
    <row r="8" spans="1:25" ht="17.1" customHeight="1">
      <c r="A8" s="7" t="s">
        <v>4</v>
      </c>
      <c r="B8" s="27" t="s">
        <v>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61"/>
      <c r="Y8" s="77"/>
    </row>
    <row r="9" spans="1:25" ht="17.1" customHeight="1">
      <c r="A9" s="8"/>
      <c r="B9" s="28" t="s">
        <v>5</v>
      </c>
      <c r="C9" s="28"/>
      <c r="D9" s="28"/>
      <c r="E9" s="28" t="s">
        <v>24</v>
      </c>
      <c r="F9" s="28"/>
      <c r="G9" s="28"/>
      <c r="H9" s="28"/>
      <c r="I9" s="28" t="s">
        <v>31</v>
      </c>
      <c r="J9" s="28"/>
      <c r="K9" s="28"/>
      <c r="L9" s="28"/>
      <c r="M9" s="28"/>
      <c r="N9" s="28"/>
      <c r="O9" s="28"/>
      <c r="P9" s="28"/>
      <c r="Q9" s="28" t="s">
        <v>43</v>
      </c>
      <c r="R9" s="28"/>
      <c r="S9" s="28" t="s">
        <v>46</v>
      </c>
      <c r="T9" s="28"/>
      <c r="U9" s="28" t="s">
        <v>51</v>
      </c>
      <c r="V9" s="28"/>
      <c r="W9" s="28" t="s">
        <v>55</v>
      </c>
      <c r="X9" s="62"/>
      <c r="Y9" s="44"/>
    </row>
    <row r="10" spans="1:25" ht="17.1" customHeight="1">
      <c r="A10" s="8"/>
      <c r="B10" s="28"/>
      <c r="C10" s="28"/>
      <c r="D10" s="28"/>
      <c r="E10" s="28" t="s">
        <v>25</v>
      </c>
      <c r="F10" s="28"/>
      <c r="G10" s="28" t="s">
        <v>28</v>
      </c>
      <c r="H10" s="28"/>
      <c r="I10" s="28" t="s">
        <v>32</v>
      </c>
      <c r="J10" s="28"/>
      <c r="K10" s="28" t="s">
        <v>33</v>
      </c>
      <c r="L10" s="28"/>
      <c r="M10" s="28" t="s">
        <v>37</v>
      </c>
      <c r="N10" s="28"/>
      <c r="O10" s="28" t="s">
        <v>41</v>
      </c>
      <c r="P10" s="28"/>
      <c r="Q10" s="28"/>
      <c r="R10" s="28"/>
      <c r="S10" s="28"/>
      <c r="T10" s="28"/>
      <c r="U10" s="28"/>
      <c r="V10" s="28"/>
      <c r="W10" s="28"/>
      <c r="X10" s="62"/>
      <c r="Y10" s="44"/>
    </row>
    <row r="11" spans="1:24" s="23" customFormat="1" ht="17.1" customHeight="1">
      <c r="A11" s="8"/>
      <c r="B11" s="29" t="s">
        <v>14</v>
      </c>
      <c r="C11" s="29" t="s">
        <v>21</v>
      </c>
      <c r="D11" s="29" t="s">
        <v>22</v>
      </c>
      <c r="E11" s="29" t="s">
        <v>21</v>
      </c>
      <c r="F11" s="29" t="s">
        <v>22</v>
      </c>
      <c r="G11" s="29" t="s">
        <v>21</v>
      </c>
      <c r="H11" s="29" t="s">
        <v>22</v>
      </c>
      <c r="I11" s="29" t="s">
        <v>21</v>
      </c>
      <c r="J11" s="52" t="s">
        <v>22</v>
      </c>
      <c r="K11" s="52" t="s">
        <v>21</v>
      </c>
      <c r="L11" s="52" t="s">
        <v>22</v>
      </c>
      <c r="M11" s="52" t="s">
        <v>21</v>
      </c>
      <c r="N11" s="29" t="s">
        <v>22</v>
      </c>
      <c r="O11" s="29" t="s">
        <v>21</v>
      </c>
      <c r="P11" s="29" t="s">
        <v>22</v>
      </c>
      <c r="Q11" s="29" t="s">
        <v>21</v>
      </c>
      <c r="R11" s="29" t="s">
        <v>22</v>
      </c>
      <c r="S11" s="29" t="s">
        <v>21</v>
      </c>
      <c r="T11" s="29" t="s">
        <v>22</v>
      </c>
      <c r="U11" s="29" t="s">
        <v>21</v>
      </c>
      <c r="V11" s="29" t="s">
        <v>22</v>
      </c>
      <c r="W11" s="29" t="s">
        <v>21</v>
      </c>
      <c r="X11" s="63" t="s">
        <v>22</v>
      </c>
    </row>
    <row r="12" spans="1:25" ht="17.1" customHeight="1">
      <c r="A12" s="9" t="s">
        <v>5</v>
      </c>
      <c r="B12" s="30">
        <f>B13+B16</f>
        <v>350</v>
      </c>
      <c r="C12" s="30">
        <f>C13+C16</f>
        <v>147</v>
      </c>
      <c r="D12" s="30">
        <f>D13+D16</f>
        <v>203</v>
      </c>
      <c r="E12" s="30">
        <f>E13+E16</f>
        <v>0</v>
      </c>
      <c r="F12" s="30">
        <f>F13+F16</f>
        <v>1</v>
      </c>
      <c r="G12" s="30">
        <f>G13+G16</f>
        <v>1</v>
      </c>
      <c r="H12" s="30">
        <f>H13+H16</f>
        <v>0</v>
      </c>
      <c r="I12" s="30">
        <f>I13+I16</f>
        <v>10</v>
      </c>
      <c r="J12" s="30">
        <f>J13+J16</f>
        <v>14</v>
      </c>
      <c r="K12" s="30">
        <f>K13+K16</f>
        <v>7</v>
      </c>
      <c r="L12" s="30">
        <f>L13+L16</f>
        <v>6</v>
      </c>
      <c r="M12" s="30">
        <f>M13+M16</f>
        <v>14</v>
      </c>
      <c r="N12" s="30">
        <f>N13+N16</f>
        <v>85</v>
      </c>
      <c r="O12" s="30">
        <f>O13+O16</f>
        <v>23</v>
      </c>
      <c r="P12" s="30">
        <f>P13+P16</f>
        <v>27</v>
      </c>
      <c r="Q12" s="30">
        <f>Q13+Q16</f>
        <v>62</v>
      </c>
      <c r="R12" s="30">
        <f>R13+R16</f>
        <v>30</v>
      </c>
      <c r="S12" s="30">
        <f>S13+S16</f>
        <v>4</v>
      </c>
      <c r="T12" s="30">
        <f>T13+T16</f>
        <v>0</v>
      </c>
      <c r="U12" s="30">
        <f>U13+U16</f>
        <v>4</v>
      </c>
      <c r="V12" s="30">
        <f>V13+V16</f>
        <v>1</v>
      </c>
      <c r="W12" s="30">
        <f>W13+W16</f>
        <v>22</v>
      </c>
      <c r="X12" s="64">
        <f>X13+X16</f>
        <v>39</v>
      </c>
      <c r="Y12" s="44"/>
    </row>
    <row r="13" spans="1:25" ht="17.1" customHeight="1">
      <c r="A13" s="10" t="s">
        <v>6</v>
      </c>
      <c r="B13" s="30">
        <f>B14+B15</f>
        <v>245</v>
      </c>
      <c r="C13" s="30">
        <f>C14+C15</f>
        <v>120</v>
      </c>
      <c r="D13" s="30">
        <f>D14+D15</f>
        <v>125</v>
      </c>
      <c r="E13" s="30">
        <f>E14+E15</f>
        <v>0</v>
      </c>
      <c r="F13" s="30">
        <f>F14+F15</f>
        <v>1</v>
      </c>
      <c r="G13" s="30">
        <f>G14+G15</f>
        <v>1</v>
      </c>
      <c r="H13" s="30">
        <f>H14+H15</f>
        <v>0</v>
      </c>
      <c r="I13" s="30">
        <f>I14+I15</f>
        <v>10</v>
      </c>
      <c r="J13" s="30">
        <f>J14+J15</f>
        <v>14</v>
      </c>
      <c r="K13" s="30">
        <f>K14+K15</f>
        <v>7</v>
      </c>
      <c r="L13" s="30">
        <f>L14+L15</f>
        <v>6</v>
      </c>
      <c r="M13" s="30">
        <f>M14+M15</f>
        <v>3</v>
      </c>
      <c r="N13" s="30">
        <f>N14+N15</f>
        <v>21</v>
      </c>
      <c r="O13" s="30">
        <f>O14+O15</f>
        <v>23</v>
      </c>
      <c r="P13" s="30">
        <f>P14+P15</f>
        <v>27</v>
      </c>
      <c r="Q13" s="30">
        <f>Q14+Q15</f>
        <v>62</v>
      </c>
      <c r="R13" s="30">
        <f>R14+R15</f>
        <v>30</v>
      </c>
      <c r="S13" s="30">
        <f>S14+S15</f>
        <v>4</v>
      </c>
      <c r="T13" s="30">
        <f>T14+T15</f>
        <v>0</v>
      </c>
      <c r="U13" s="30">
        <f>U14+U15</f>
        <v>0</v>
      </c>
      <c r="V13" s="30">
        <f>V14+V15</f>
        <v>0</v>
      </c>
      <c r="W13" s="30">
        <f>W14+W15</f>
        <v>10</v>
      </c>
      <c r="X13" s="64">
        <f>X14+X15</f>
        <v>26</v>
      </c>
      <c r="Y13" s="44"/>
    </row>
    <row r="14" spans="1:25" ht="17.1" customHeight="1">
      <c r="A14" s="11" t="s">
        <v>7</v>
      </c>
      <c r="B14" s="30">
        <f>C14+D14</f>
        <v>220</v>
      </c>
      <c r="C14" s="30">
        <f>E14+G14+I14+K14+M14+O14+Q14+S14+U14+W14</f>
        <v>109</v>
      </c>
      <c r="D14" s="30">
        <f>F14+H14+J14+L14+N14+P14+R14+T14+V14+X14</f>
        <v>111</v>
      </c>
      <c r="E14" s="50">
        <v>0</v>
      </c>
      <c r="F14" s="50">
        <v>1</v>
      </c>
      <c r="G14" s="50">
        <v>1</v>
      </c>
      <c r="H14" s="50">
        <v>0</v>
      </c>
      <c r="I14" s="50">
        <v>9</v>
      </c>
      <c r="J14" s="50">
        <v>12</v>
      </c>
      <c r="K14" s="50">
        <v>7</v>
      </c>
      <c r="L14" s="50">
        <v>6</v>
      </c>
      <c r="M14" s="50">
        <v>3</v>
      </c>
      <c r="N14" s="50">
        <v>14</v>
      </c>
      <c r="O14" s="50">
        <v>20</v>
      </c>
      <c r="P14" s="50">
        <v>24</v>
      </c>
      <c r="Q14" s="50">
        <v>56</v>
      </c>
      <c r="R14" s="50">
        <v>28</v>
      </c>
      <c r="S14" s="50">
        <v>4</v>
      </c>
      <c r="T14" s="50">
        <v>0</v>
      </c>
      <c r="U14" s="50">
        <v>0</v>
      </c>
      <c r="V14" s="50">
        <v>0</v>
      </c>
      <c r="W14" s="50">
        <v>9</v>
      </c>
      <c r="X14" s="65">
        <v>26</v>
      </c>
      <c r="Y14" s="44"/>
    </row>
    <row r="15" spans="1:25" ht="17.1" customHeight="1">
      <c r="A15" s="11" t="s">
        <v>8</v>
      </c>
      <c r="B15" s="30">
        <f>C15+D15</f>
        <v>25</v>
      </c>
      <c r="C15" s="30">
        <f>E15+G15+I15+K15+M15+O15+Q15+S15+U15+W15</f>
        <v>11</v>
      </c>
      <c r="D15" s="30">
        <f>F15+H15+J15+L15+N15+P15+R15+T15+V15+X15</f>
        <v>14</v>
      </c>
      <c r="E15" s="50">
        <v>0</v>
      </c>
      <c r="F15" s="50">
        <v>0</v>
      </c>
      <c r="G15" s="50">
        <v>0</v>
      </c>
      <c r="H15" s="50">
        <v>0</v>
      </c>
      <c r="I15" s="50">
        <v>1</v>
      </c>
      <c r="J15" s="50">
        <v>2</v>
      </c>
      <c r="K15" s="50">
        <v>0</v>
      </c>
      <c r="L15" s="50">
        <v>0</v>
      </c>
      <c r="M15" s="50">
        <v>0</v>
      </c>
      <c r="N15" s="50">
        <v>7</v>
      </c>
      <c r="O15" s="50">
        <v>3</v>
      </c>
      <c r="P15" s="50">
        <v>3</v>
      </c>
      <c r="Q15" s="50">
        <v>6</v>
      </c>
      <c r="R15" s="50">
        <v>2</v>
      </c>
      <c r="S15" s="50">
        <v>0</v>
      </c>
      <c r="T15" s="50">
        <v>0</v>
      </c>
      <c r="U15" s="50">
        <v>0</v>
      </c>
      <c r="V15" s="50">
        <v>0</v>
      </c>
      <c r="W15" s="50">
        <v>1</v>
      </c>
      <c r="X15" s="65">
        <v>0</v>
      </c>
      <c r="Y15" s="44"/>
    </row>
    <row r="16" spans="1:25" ht="17.1" customHeight="1">
      <c r="A16" s="10" t="s">
        <v>9</v>
      </c>
      <c r="B16" s="30">
        <f>B17+B18</f>
        <v>105</v>
      </c>
      <c r="C16" s="30">
        <f>C17+C18</f>
        <v>27</v>
      </c>
      <c r="D16" s="30">
        <f>D17+D18</f>
        <v>78</v>
      </c>
      <c r="E16" s="30">
        <f>E17+E18</f>
        <v>0</v>
      </c>
      <c r="F16" s="30">
        <f>F17+F18</f>
        <v>0</v>
      </c>
      <c r="G16" s="30">
        <f>G17+G18</f>
        <v>0</v>
      </c>
      <c r="H16" s="30">
        <f>H17+H18</f>
        <v>0</v>
      </c>
      <c r="I16" s="30">
        <f>I17+I18</f>
        <v>0</v>
      </c>
      <c r="J16" s="30">
        <f>J17+J18</f>
        <v>0</v>
      </c>
      <c r="K16" s="30">
        <f>K17+K18</f>
        <v>0</v>
      </c>
      <c r="L16" s="30">
        <f>L17+L18</f>
        <v>0</v>
      </c>
      <c r="M16" s="30">
        <f>M17+M18</f>
        <v>11</v>
      </c>
      <c r="N16" s="30">
        <f>N17+N18</f>
        <v>64</v>
      </c>
      <c r="O16" s="30">
        <f>O17+O18</f>
        <v>0</v>
      </c>
      <c r="P16" s="30">
        <f>P17+P18</f>
        <v>0</v>
      </c>
      <c r="Q16" s="30">
        <f>Q17+Q18</f>
        <v>0</v>
      </c>
      <c r="R16" s="30">
        <f>R17+R18</f>
        <v>0</v>
      </c>
      <c r="S16" s="30">
        <f>S17+S18</f>
        <v>0</v>
      </c>
      <c r="T16" s="30">
        <f>T17+T18</f>
        <v>0</v>
      </c>
      <c r="U16" s="30">
        <f>U17+U18</f>
        <v>4</v>
      </c>
      <c r="V16" s="30">
        <f>V17+V18</f>
        <v>1</v>
      </c>
      <c r="W16" s="30">
        <f>W17+W18</f>
        <v>12</v>
      </c>
      <c r="X16" s="64">
        <f>X17+X18</f>
        <v>13</v>
      </c>
      <c r="Y16" s="44"/>
    </row>
    <row r="17" spans="1:24" ht="17.1" customHeight="1">
      <c r="A17" s="11" t="s">
        <v>7</v>
      </c>
      <c r="B17" s="30">
        <f>C17+D17</f>
        <v>100</v>
      </c>
      <c r="C17" s="30">
        <f>E17+G17+I17+K17+M17+O17+Q17+S17+U17+W17</f>
        <v>26</v>
      </c>
      <c r="D17" s="30">
        <f>F17+H17+J17+L17+N17+P17+R17+T17+V17+X17</f>
        <v>74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10</v>
      </c>
      <c r="N17" s="50">
        <v>61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4</v>
      </c>
      <c r="V17" s="50">
        <v>1</v>
      </c>
      <c r="W17" s="50">
        <v>12</v>
      </c>
      <c r="X17" s="65">
        <v>12</v>
      </c>
    </row>
    <row r="18" spans="1:24" ht="17.1" customHeight="1">
      <c r="A18" s="12" t="s">
        <v>8</v>
      </c>
      <c r="B18" s="30">
        <f>C18+D18</f>
        <v>5</v>
      </c>
      <c r="C18" s="30">
        <f>E18+G18+I18+K18+M18+O18+Q18+S18+U18+W18</f>
        <v>1</v>
      </c>
      <c r="D18" s="30">
        <f>F18+H18+J18+L18+N18+P18+R18+T18+V18+X18</f>
        <v>4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3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66">
        <v>1</v>
      </c>
    </row>
    <row r="19" spans="1:24" ht="17.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7.1" customHeight="1">
      <c r="A20" s="14" t="s">
        <v>4</v>
      </c>
      <c r="B20" s="31" t="s">
        <v>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67"/>
    </row>
    <row r="21" spans="1:24" ht="17.1" customHeight="1">
      <c r="A21" s="15"/>
      <c r="B21" s="29" t="s">
        <v>5</v>
      </c>
      <c r="C21" s="29"/>
      <c r="D21" s="29"/>
      <c r="E21" s="29"/>
      <c r="F21" s="29"/>
      <c r="G21" s="29"/>
      <c r="H21" s="29"/>
      <c r="I21" s="29"/>
      <c r="J21" s="29"/>
      <c r="K21" s="29" t="s">
        <v>34</v>
      </c>
      <c r="L21" s="29"/>
      <c r="M21" s="29" t="s">
        <v>38</v>
      </c>
      <c r="N21" s="29"/>
      <c r="O21" s="29" t="s">
        <v>42</v>
      </c>
      <c r="P21" s="29"/>
      <c r="Q21" s="29" t="s">
        <v>44</v>
      </c>
      <c r="R21" s="29"/>
      <c r="S21" s="29" t="s">
        <v>47</v>
      </c>
      <c r="T21" s="29"/>
      <c r="U21" s="29" t="s">
        <v>52</v>
      </c>
      <c r="V21" s="29"/>
      <c r="W21" s="29"/>
      <c r="X21" s="68"/>
    </row>
    <row r="22" spans="1:24" ht="17.1" customHeight="1">
      <c r="A22" s="15"/>
      <c r="B22" s="29" t="s">
        <v>14</v>
      </c>
      <c r="C22" s="29"/>
      <c r="D22" s="29"/>
      <c r="E22" s="29" t="s">
        <v>21</v>
      </c>
      <c r="F22" s="29"/>
      <c r="G22" s="29"/>
      <c r="H22" s="29" t="s">
        <v>22</v>
      </c>
      <c r="I22" s="29"/>
      <c r="J22" s="29"/>
      <c r="K22" s="29" t="s">
        <v>21</v>
      </c>
      <c r="L22" s="29" t="s">
        <v>22</v>
      </c>
      <c r="M22" s="29" t="s">
        <v>21</v>
      </c>
      <c r="N22" s="29" t="s">
        <v>22</v>
      </c>
      <c r="O22" s="29" t="s">
        <v>21</v>
      </c>
      <c r="P22" s="29" t="s">
        <v>22</v>
      </c>
      <c r="Q22" s="29" t="s">
        <v>21</v>
      </c>
      <c r="R22" s="29" t="s">
        <v>22</v>
      </c>
      <c r="S22" s="29" t="s">
        <v>21</v>
      </c>
      <c r="T22" s="29" t="s">
        <v>22</v>
      </c>
      <c r="U22" s="29" t="s">
        <v>21</v>
      </c>
      <c r="V22" s="29"/>
      <c r="W22" s="29" t="s">
        <v>22</v>
      </c>
      <c r="X22" s="68"/>
    </row>
    <row r="23" spans="1:24" ht="17.1" customHeight="1">
      <c r="A23" s="15" t="s">
        <v>5</v>
      </c>
      <c r="B23" s="32">
        <f>B24+B27</f>
        <v>350</v>
      </c>
      <c r="C23" s="32"/>
      <c r="D23" s="32"/>
      <c r="E23" s="32">
        <f>E24+E27</f>
        <v>147</v>
      </c>
      <c r="F23" s="32"/>
      <c r="G23" s="32"/>
      <c r="H23" s="32">
        <f>H24+H27</f>
        <v>203</v>
      </c>
      <c r="I23" s="32"/>
      <c r="J23" s="32"/>
      <c r="K23" s="32">
        <f>K24+K27</f>
        <v>25</v>
      </c>
      <c r="L23" s="32">
        <f>L24+L27</f>
        <v>28</v>
      </c>
      <c r="M23" s="32">
        <f>M24+M27</f>
        <v>29</v>
      </c>
      <c r="N23" s="32">
        <f>N24+N27</f>
        <v>31</v>
      </c>
      <c r="O23" s="32">
        <f>O24+O27</f>
        <v>21</v>
      </c>
      <c r="P23" s="32">
        <f>P24+P27</f>
        <v>26</v>
      </c>
      <c r="Q23" s="32">
        <f>Q24+Q27</f>
        <v>23</v>
      </c>
      <c r="R23" s="32">
        <f>R24+R27</f>
        <v>22</v>
      </c>
      <c r="S23" s="32">
        <f>S24+S27</f>
        <v>27</v>
      </c>
      <c r="T23" s="32">
        <f>T24+T27</f>
        <v>46</v>
      </c>
      <c r="U23" s="32">
        <f>U24+U27</f>
        <v>22</v>
      </c>
      <c r="V23" s="32"/>
      <c r="W23" s="32">
        <f>W24+W27</f>
        <v>50</v>
      </c>
      <c r="X23" s="69"/>
    </row>
    <row r="24" spans="1:24" ht="17.1" customHeight="1">
      <c r="A24" s="15" t="s">
        <v>6</v>
      </c>
      <c r="B24" s="32">
        <f>B25+B26</f>
        <v>245</v>
      </c>
      <c r="C24" s="32"/>
      <c r="D24" s="32"/>
      <c r="E24" s="32">
        <f>E25+E26</f>
        <v>120</v>
      </c>
      <c r="F24" s="32"/>
      <c r="G24" s="32"/>
      <c r="H24" s="32">
        <f>H25+H26</f>
        <v>125</v>
      </c>
      <c r="I24" s="32"/>
      <c r="J24" s="32"/>
      <c r="K24" s="32">
        <f>K25+K26</f>
        <v>23</v>
      </c>
      <c r="L24" s="32">
        <f>L25+L26</f>
        <v>28</v>
      </c>
      <c r="M24" s="32">
        <f>M25+M26</f>
        <v>27</v>
      </c>
      <c r="N24" s="32">
        <f>N25+N26</f>
        <v>30</v>
      </c>
      <c r="O24" s="32">
        <f>O25+O26</f>
        <v>21</v>
      </c>
      <c r="P24" s="32">
        <f>P25+P26</f>
        <v>23</v>
      </c>
      <c r="Q24" s="32">
        <f>Q25+Q26</f>
        <v>23</v>
      </c>
      <c r="R24" s="32">
        <f>R25+R26</f>
        <v>15</v>
      </c>
      <c r="S24" s="32">
        <f>S25+S26</f>
        <v>22</v>
      </c>
      <c r="T24" s="32">
        <f>T25+T26</f>
        <v>19</v>
      </c>
      <c r="U24" s="32">
        <f>U25+U26</f>
        <v>4</v>
      </c>
      <c r="V24" s="32"/>
      <c r="W24" s="32">
        <f>W25+W26</f>
        <v>10</v>
      </c>
      <c r="X24" s="69"/>
    </row>
    <row r="25" spans="1:24" ht="17.1" customHeight="1">
      <c r="A25" s="15" t="s">
        <v>7</v>
      </c>
      <c r="B25" s="32">
        <f>E25+H25</f>
        <v>220</v>
      </c>
      <c r="C25" s="32"/>
      <c r="D25" s="32"/>
      <c r="E25" s="32">
        <f>K25+M25+O25+Q25+S25+U25</f>
        <v>109</v>
      </c>
      <c r="F25" s="32"/>
      <c r="G25" s="32"/>
      <c r="H25" s="32">
        <f>L25+N25+P25+R25+T25+W25</f>
        <v>111</v>
      </c>
      <c r="I25" s="32"/>
      <c r="J25" s="32"/>
      <c r="K25" s="41">
        <v>21</v>
      </c>
      <c r="L25" s="41">
        <v>26</v>
      </c>
      <c r="M25" s="41">
        <v>24</v>
      </c>
      <c r="N25" s="41">
        <v>27</v>
      </c>
      <c r="O25" s="41">
        <v>20</v>
      </c>
      <c r="P25" s="41">
        <v>21</v>
      </c>
      <c r="Q25" s="41">
        <v>21</v>
      </c>
      <c r="R25" s="41">
        <v>12</v>
      </c>
      <c r="S25" s="41">
        <v>19</v>
      </c>
      <c r="T25" s="41">
        <v>17</v>
      </c>
      <c r="U25" s="41">
        <v>4</v>
      </c>
      <c r="V25" s="41"/>
      <c r="W25" s="41">
        <v>8</v>
      </c>
      <c r="X25" s="70"/>
    </row>
    <row r="26" spans="1:24" ht="17.1" customHeight="1">
      <c r="A26" s="15" t="s">
        <v>8</v>
      </c>
      <c r="B26" s="32">
        <f>E26+H26</f>
        <v>25</v>
      </c>
      <c r="C26" s="32"/>
      <c r="D26" s="32"/>
      <c r="E26" s="32">
        <f>K26+M26+O26+Q26+S26+U26</f>
        <v>11</v>
      </c>
      <c r="F26" s="32"/>
      <c r="G26" s="32"/>
      <c r="H26" s="32">
        <f>L26+N26+P26+R26+T26+W26</f>
        <v>14</v>
      </c>
      <c r="I26" s="32"/>
      <c r="J26" s="32"/>
      <c r="K26" s="41">
        <v>2</v>
      </c>
      <c r="L26" s="41">
        <v>2</v>
      </c>
      <c r="M26" s="41">
        <v>3</v>
      </c>
      <c r="N26" s="41">
        <v>3</v>
      </c>
      <c r="O26" s="41">
        <v>1</v>
      </c>
      <c r="P26" s="41">
        <v>2</v>
      </c>
      <c r="Q26" s="41">
        <v>2</v>
      </c>
      <c r="R26" s="41">
        <v>3</v>
      </c>
      <c r="S26" s="41">
        <v>3</v>
      </c>
      <c r="T26" s="41">
        <v>2</v>
      </c>
      <c r="U26" s="41">
        <v>0</v>
      </c>
      <c r="V26" s="41"/>
      <c r="W26" s="41">
        <v>2</v>
      </c>
      <c r="X26" s="70"/>
    </row>
    <row r="27" spans="1:24" ht="17.1" customHeight="1">
      <c r="A27" s="15" t="s">
        <v>9</v>
      </c>
      <c r="B27" s="32">
        <f>B28:D28+B29:D29</f>
        <v>105</v>
      </c>
      <c r="C27" s="32"/>
      <c r="D27" s="32"/>
      <c r="E27" s="32">
        <f>E28:G28+E29:G29</f>
        <v>27</v>
      </c>
      <c r="F27" s="32"/>
      <c r="G27" s="32"/>
      <c r="H27" s="32">
        <f>H28:J28+H29:J29</f>
        <v>78</v>
      </c>
      <c r="I27" s="32"/>
      <c r="J27" s="32"/>
      <c r="K27" s="32">
        <f>K28+K29</f>
        <v>2</v>
      </c>
      <c r="L27" s="32">
        <f>L28+L29</f>
        <v>0</v>
      </c>
      <c r="M27" s="32">
        <f>M28+M29</f>
        <v>2</v>
      </c>
      <c r="N27" s="32">
        <f>N28+N29</f>
        <v>1</v>
      </c>
      <c r="O27" s="32">
        <f>O28+O29</f>
        <v>0</v>
      </c>
      <c r="P27" s="32">
        <f>P28+P29</f>
        <v>3</v>
      </c>
      <c r="Q27" s="32">
        <f>Q28+Q29</f>
        <v>0</v>
      </c>
      <c r="R27" s="32">
        <f>R28+R29</f>
        <v>7</v>
      </c>
      <c r="S27" s="32">
        <f>S28+S29</f>
        <v>5</v>
      </c>
      <c r="T27" s="32">
        <f>T28+T29</f>
        <v>27</v>
      </c>
      <c r="U27" s="32">
        <f>U28:V28+U29:V29</f>
        <v>18</v>
      </c>
      <c r="V27" s="32"/>
      <c r="W27" s="32">
        <f>W28:X28+W29:X29</f>
        <v>40</v>
      </c>
      <c r="X27" s="69"/>
    </row>
    <row r="28" spans="1:24" ht="17.1" customHeight="1">
      <c r="A28" s="15" t="s">
        <v>7</v>
      </c>
      <c r="B28" s="32">
        <f>E28:G28+H28:J28</f>
        <v>100</v>
      </c>
      <c r="C28" s="32"/>
      <c r="D28" s="32"/>
      <c r="E28" s="32">
        <f>K28+M28+O28+Q28+S28+U28</f>
        <v>26</v>
      </c>
      <c r="F28" s="32"/>
      <c r="G28" s="32"/>
      <c r="H28" s="32">
        <f>L28+N28+P28+R28+T28+W28</f>
        <v>74</v>
      </c>
      <c r="I28" s="32"/>
      <c r="J28" s="32"/>
      <c r="K28" s="41">
        <v>2</v>
      </c>
      <c r="L28" s="41">
        <v>0</v>
      </c>
      <c r="M28" s="41">
        <v>2</v>
      </c>
      <c r="N28" s="41">
        <v>1</v>
      </c>
      <c r="O28" s="41">
        <v>0</v>
      </c>
      <c r="P28" s="41">
        <v>3</v>
      </c>
      <c r="Q28" s="41">
        <v>0</v>
      </c>
      <c r="R28" s="41">
        <v>7</v>
      </c>
      <c r="S28" s="41">
        <v>4</v>
      </c>
      <c r="T28" s="41">
        <v>26</v>
      </c>
      <c r="U28" s="41">
        <v>18</v>
      </c>
      <c r="V28" s="41"/>
      <c r="W28" s="41">
        <v>37</v>
      </c>
      <c r="X28" s="70"/>
    </row>
    <row r="29" spans="1:24" ht="17.1" customHeight="1">
      <c r="A29" s="16" t="s">
        <v>8</v>
      </c>
      <c r="B29" s="33">
        <f>E29:G29+H29:J29</f>
        <v>5</v>
      </c>
      <c r="C29" s="33"/>
      <c r="D29" s="33"/>
      <c r="E29" s="32">
        <f>K29+M29+O29+Q29+S29+U29</f>
        <v>1</v>
      </c>
      <c r="F29" s="32"/>
      <c r="G29" s="32"/>
      <c r="H29" s="32">
        <f>L29+N29+P29+R29+T29+W29</f>
        <v>4</v>
      </c>
      <c r="I29" s="32"/>
      <c r="J29" s="32"/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1</v>
      </c>
      <c r="T29" s="41">
        <v>1</v>
      </c>
      <c r="U29" s="41">
        <v>0</v>
      </c>
      <c r="V29" s="41"/>
      <c r="W29" s="41">
        <v>3</v>
      </c>
      <c r="X29" s="70"/>
    </row>
    <row r="30" spans="1:24" ht="17.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7.1" customHeight="1">
      <c r="A31" s="7" t="s">
        <v>4</v>
      </c>
      <c r="B31" s="31" t="s">
        <v>16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67"/>
    </row>
    <row r="32" spans="1:24" ht="17.1" customHeight="1">
      <c r="A32" s="8"/>
      <c r="B32" s="29" t="s">
        <v>17</v>
      </c>
      <c r="C32" s="29"/>
      <c r="D32" s="29"/>
      <c r="E32" s="29" t="s">
        <v>26</v>
      </c>
      <c r="F32" s="29"/>
      <c r="G32" s="29"/>
      <c r="H32" s="29" t="s">
        <v>29</v>
      </c>
      <c r="I32" s="29"/>
      <c r="J32" s="29"/>
      <c r="K32" s="29" t="s">
        <v>35</v>
      </c>
      <c r="L32" s="29"/>
      <c r="M32" s="29"/>
      <c r="N32" s="29" t="s">
        <v>40</v>
      </c>
      <c r="O32" s="29"/>
      <c r="P32" s="29"/>
      <c r="Q32" s="29" t="s">
        <v>45</v>
      </c>
      <c r="R32" s="29"/>
      <c r="S32" s="29"/>
      <c r="T32" s="29" t="s">
        <v>50</v>
      </c>
      <c r="U32" s="29"/>
      <c r="V32" s="29"/>
      <c r="W32" s="29" t="s">
        <v>56</v>
      </c>
      <c r="X32" s="68"/>
    </row>
    <row r="33" spans="1:24" ht="17.1" customHeight="1">
      <c r="A33" s="15" t="s">
        <v>5</v>
      </c>
      <c r="B33" s="34">
        <f>B34+B35</f>
        <v>1</v>
      </c>
      <c r="C33" s="34"/>
      <c r="D33" s="34"/>
      <c r="E33" s="34">
        <f>E34+E35</f>
        <v>5</v>
      </c>
      <c r="F33" s="34"/>
      <c r="G33" s="34"/>
      <c r="H33" s="34">
        <f>H34+H35</f>
        <v>12</v>
      </c>
      <c r="I33" s="34"/>
      <c r="J33" s="34"/>
      <c r="K33" s="34">
        <f>K34+K35</f>
        <v>17</v>
      </c>
      <c r="L33" s="34"/>
      <c r="M33" s="34"/>
      <c r="N33" s="34">
        <f>N34+N35</f>
        <v>12</v>
      </c>
      <c r="O33" s="34"/>
      <c r="P33" s="34"/>
      <c r="Q33" s="34">
        <f>Q34+Q35</f>
        <v>21</v>
      </c>
      <c r="R33" s="34"/>
      <c r="S33" s="34"/>
      <c r="T33" s="34">
        <f>T34+T35</f>
        <v>302</v>
      </c>
      <c r="U33" s="34"/>
      <c r="V33" s="34"/>
      <c r="W33" s="34">
        <f>W34+W35</f>
        <v>28</v>
      </c>
      <c r="X33" s="71"/>
    </row>
    <row r="34" spans="1:24" ht="17.1" customHeight="1">
      <c r="A34" s="15" t="s">
        <v>6</v>
      </c>
      <c r="B34" s="35">
        <v>1</v>
      </c>
      <c r="C34" s="35"/>
      <c r="D34" s="35"/>
      <c r="E34" s="35">
        <v>5</v>
      </c>
      <c r="F34" s="35"/>
      <c r="G34" s="35"/>
      <c r="H34" s="35">
        <v>12</v>
      </c>
      <c r="I34" s="35"/>
      <c r="J34" s="35"/>
      <c r="K34" s="35">
        <v>12</v>
      </c>
      <c r="L34" s="35"/>
      <c r="M34" s="35"/>
      <c r="N34" s="35">
        <v>11</v>
      </c>
      <c r="O34" s="35"/>
      <c r="P34" s="35"/>
      <c r="Q34" s="35">
        <v>17</v>
      </c>
      <c r="R34" s="35"/>
      <c r="S34" s="35"/>
      <c r="T34" s="35">
        <v>213</v>
      </c>
      <c r="U34" s="35"/>
      <c r="V34" s="35"/>
      <c r="W34" s="35">
        <v>18</v>
      </c>
      <c r="X34" s="72"/>
    </row>
    <row r="35" spans="1:24" ht="17.1" customHeight="1">
      <c r="A35" s="18" t="s">
        <v>10</v>
      </c>
      <c r="B35" s="36">
        <v>0</v>
      </c>
      <c r="C35" s="36"/>
      <c r="D35" s="36"/>
      <c r="E35" s="36">
        <v>0</v>
      </c>
      <c r="F35" s="36"/>
      <c r="G35" s="36"/>
      <c r="H35" s="36">
        <v>0</v>
      </c>
      <c r="I35" s="36"/>
      <c r="J35" s="36"/>
      <c r="K35" s="36">
        <v>5</v>
      </c>
      <c r="L35" s="36"/>
      <c r="M35" s="36"/>
      <c r="N35" s="36">
        <v>1</v>
      </c>
      <c r="O35" s="36"/>
      <c r="P35" s="36"/>
      <c r="Q35" s="36">
        <v>4</v>
      </c>
      <c r="R35" s="36"/>
      <c r="S35" s="36"/>
      <c r="T35" s="36">
        <v>89</v>
      </c>
      <c r="U35" s="36"/>
      <c r="V35" s="36"/>
      <c r="W35" s="36">
        <v>10</v>
      </c>
      <c r="X35" s="73"/>
    </row>
    <row r="36" spans="1:24" ht="17.1" customHeight="1">
      <c r="A36" s="1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7.1" customHeight="1">
      <c r="A37" s="20" t="s">
        <v>4</v>
      </c>
      <c r="B37" s="38" t="s">
        <v>18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74"/>
    </row>
    <row r="38" spans="1:24" ht="17.1" customHeight="1">
      <c r="A38" s="21"/>
      <c r="B38" s="39" t="s">
        <v>19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 t="s">
        <v>39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75"/>
    </row>
    <row r="39" spans="1:24" s="79" customFormat="1" ht="30" customHeight="1">
      <c r="A39" s="21"/>
      <c r="B39" s="40" t="s">
        <v>20</v>
      </c>
      <c r="C39" s="40"/>
      <c r="D39" s="29" t="s">
        <v>23</v>
      </c>
      <c r="E39" s="29"/>
      <c r="F39" s="29" t="s">
        <v>27</v>
      </c>
      <c r="G39" s="29"/>
      <c r="H39" s="29" t="s">
        <v>30</v>
      </c>
      <c r="I39" s="29"/>
      <c r="J39" s="29"/>
      <c r="K39" s="29" t="s">
        <v>36</v>
      </c>
      <c r="L39" s="29"/>
      <c r="M39" s="29" t="s">
        <v>20</v>
      </c>
      <c r="N39" s="29"/>
      <c r="O39" s="29"/>
      <c r="P39" s="29" t="s">
        <v>23</v>
      </c>
      <c r="Q39" s="29"/>
      <c r="R39" s="29" t="s">
        <v>27</v>
      </c>
      <c r="S39" s="29"/>
      <c r="T39" s="29" t="s">
        <v>30</v>
      </c>
      <c r="U39" s="29"/>
      <c r="V39" s="29"/>
      <c r="W39" s="29" t="s">
        <v>36</v>
      </c>
      <c r="X39" s="68"/>
    </row>
    <row r="40" spans="1:24" ht="17.1" customHeight="1">
      <c r="A40" s="15" t="s">
        <v>5</v>
      </c>
      <c r="B40" s="32">
        <f>B41+B42</f>
        <v>179</v>
      </c>
      <c r="C40" s="32"/>
      <c r="D40" s="32">
        <f>D41+D42</f>
        <v>18</v>
      </c>
      <c r="E40" s="32"/>
      <c r="F40" s="32">
        <f>F41+F42</f>
        <v>2</v>
      </c>
      <c r="G40" s="32"/>
      <c r="H40" s="32">
        <f>H42+H41</f>
        <v>1</v>
      </c>
      <c r="I40" s="32"/>
      <c r="J40" s="32"/>
      <c r="K40" s="32">
        <f>K41+K42</f>
        <v>1</v>
      </c>
      <c r="L40" s="32"/>
      <c r="M40" s="32">
        <f>M41+M42</f>
        <v>199</v>
      </c>
      <c r="N40" s="32"/>
      <c r="O40" s="32"/>
      <c r="P40" s="32">
        <f>P41+P42</f>
        <v>13</v>
      </c>
      <c r="Q40" s="32"/>
      <c r="R40" s="32">
        <f>R41+R42</f>
        <v>1</v>
      </c>
      <c r="S40" s="32"/>
      <c r="T40" s="32">
        <f>T41+T42</f>
        <v>4</v>
      </c>
      <c r="U40" s="32"/>
      <c r="V40" s="32"/>
      <c r="W40" s="32">
        <f>W41+W42</f>
        <v>2</v>
      </c>
      <c r="X40" s="69"/>
    </row>
    <row r="41" spans="1:24" ht="17.1" customHeight="1">
      <c r="A41" s="15" t="s">
        <v>6</v>
      </c>
      <c r="B41" s="41">
        <v>151</v>
      </c>
      <c r="C41" s="41"/>
      <c r="D41" s="41">
        <v>18</v>
      </c>
      <c r="E41" s="41"/>
      <c r="F41" s="41">
        <v>2</v>
      </c>
      <c r="G41" s="41"/>
      <c r="H41" s="41">
        <v>1</v>
      </c>
      <c r="I41" s="41"/>
      <c r="J41" s="41"/>
      <c r="K41" s="41">
        <v>1</v>
      </c>
      <c r="L41" s="41"/>
      <c r="M41" s="41">
        <v>178</v>
      </c>
      <c r="N41" s="41"/>
      <c r="O41" s="41"/>
      <c r="P41" s="41">
        <v>10</v>
      </c>
      <c r="Q41" s="41"/>
      <c r="R41" s="41">
        <v>1</v>
      </c>
      <c r="S41" s="41"/>
      <c r="T41" s="41">
        <v>2</v>
      </c>
      <c r="U41" s="41"/>
      <c r="V41" s="41"/>
      <c r="W41" s="41">
        <v>1</v>
      </c>
      <c r="X41" s="70"/>
    </row>
    <row r="42" spans="1:24" ht="17.1" customHeight="1">
      <c r="A42" s="18" t="s">
        <v>10</v>
      </c>
      <c r="B42" s="42">
        <v>28</v>
      </c>
      <c r="C42" s="42"/>
      <c r="D42" s="42">
        <v>0</v>
      </c>
      <c r="E42" s="42"/>
      <c r="F42" s="42">
        <v>0</v>
      </c>
      <c r="G42" s="42"/>
      <c r="H42" s="42">
        <v>0</v>
      </c>
      <c r="I42" s="42"/>
      <c r="J42" s="42"/>
      <c r="K42" s="42">
        <v>0</v>
      </c>
      <c r="L42" s="42"/>
      <c r="M42" s="42">
        <v>21</v>
      </c>
      <c r="N42" s="42"/>
      <c r="O42" s="42"/>
      <c r="P42" s="42">
        <v>3</v>
      </c>
      <c r="Q42" s="42"/>
      <c r="R42" s="42">
        <v>0</v>
      </c>
      <c r="S42" s="42"/>
      <c r="T42" s="42">
        <v>2</v>
      </c>
      <c r="U42" s="42"/>
      <c r="V42" s="42"/>
      <c r="W42" s="42">
        <v>1</v>
      </c>
      <c r="X42" s="76"/>
    </row>
    <row r="43" spans="1:24" ht="57" customHeight="1">
      <c r="A43" s="22" t="s">
        <v>11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6.5" customHeight="1">
      <c r="A44" s="2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6.5" customHeight="1">
      <c r="A45" s="23"/>
      <c r="B45" s="2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6.5" customHeight="1">
      <c r="A46" s="2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6.5" customHeight="1">
      <c r="A47" s="2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6.5" customHeight="1">
      <c r="A48" s="2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2:16" ht="16.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2:16" ht="16.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2:16" ht="16.5" customHeight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 ht="16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ht="16.5" customHeight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ht="16.5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ht="16.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 ht="16.5" customHeight="1" hidden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2:16" ht="16.5" customHeight="1" hidden="1">
      <c r="B57" s="45">
        <v>18669</v>
      </c>
      <c r="C57" s="49">
        <v>8882</v>
      </c>
      <c r="D57" s="49">
        <v>9787</v>
      </c>
      <c r="E57" s="49">
        <v>1053</v>
      </c>
      <c r="F57" s="49">
        <v>944</v>
      </c>
      <c r="G57" s="49">
        <v>1329</v>
      </c>
      <c r="H57" s="49">
        <v>1115</v>
      </c>
      <c r="I57" s="49">
        <v>1614</v>
      </c>
      <c r="J57" s="49">
        <v>1445</v>
      </c>
      <c r="K57" s="49">
        <v>1979</v>
      </c>
      <c r="L57" s="49">
        <v>1650</v>
      </c>
      <c r="M57" s="49">
        <v>1767</v>
      </c>
      <c r="N57" s="49">
        <v>2460</v>
      </c>
      <c r="O57" s="49">
        <v>1140</v>
      </c>
      <c r="P57" s="49">
        <v>2173</v>
      </c>
    </row>
    <row r="58" spans="2:16" ht="16.5" customHeight="1" hidden="1"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</row>
    <row r="59" spans="2:16" ht="16.5" customHeight="1" hidden="1"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</row>
    <row r="60" spans="2:16" ht="16.5" customHeight="1" hidden="1"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</row>
    <row r="61" spans="2:16" ht="16.5" customHeight="1" hidden="1"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</row>
    <row r="62" spans="2:16" ht="16.5" customHeight="1" hidden="1"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</row>
    <row r="63" spans="2:16" ht="16.5" customHeight="1" hidden="1"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</row>
    <row r="64" spans="2:16" ht="16.5" customHeight="1" hidden="1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1" ht="16.5" customHeight="1" hidden="1"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2:11" ht="16.5" customHeight="1" hidden="1"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2:11" ht="16.5" customHeight="1" hidden="1">
      <c r="B67" s="47">
        <v>755</v>
      </c>
      <c r="C67" s="47">
        <v>21</v>
      </c>
      <c r="D67" s="47">
        <v>380</v>
      </c>
      <c r="E67" s="47">
        <v>637</v>
      </c>
      <c r="F67" s="47">
        <v>646</v>
      </c>
      <c r="G67" s="47">
        <v>3354</v>
      </c>
      <c r="H67" s="47">
        <v>1807</v>
      </c>
      <c r="I67" s="47">
        <v>3456</v>
      </c>
      <c r="J67" s="44"/>
      <c r="K67" s="44"/>
    </row>
    <row r="68" spans="2:11" ht="15" hidden="1"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4"/>
      <c r="K68" s="44"/>
    </row>
    <row r="69" spans="2:11" ht="15" hidden="1"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4"/>
      <c r="K69" s="44"/>
    </row>
    <row r="70" spans="2:11" ht="15" hidden="1"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2:11" ht="15" hidden="1"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2:11" ht="15" hidden="1"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2:11" ht="15" hidden="1"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2:11" ht="15" hidden="1"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2:11" ht="15" hidden="1"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2:11" ht="15" hidden="1">
      <c r="B76" s="49">
        <v>16017</v>
      </c>
      <c r="C76" s="49">
        <v>658</v>
      </c>
      <c r="D76" s="49">
        <v>82</v>
      </c>
      <c r="E76" s="46">
        <v>0</v>
      </c>
      <c r="F76" s="49">
        <v>290</v>
      </c>
      <c r="G76" s="49">
        <v>14614</v>
      </c>
      <c r="H76" s="49">
        <v>729</v>
      </c>
      <c r="I76" s="49">
        <v>721</v>
      </c>
      <c r="J76" s="49">
        <v>43</v>
      </c>
      <c r="K76" s="49">
        <v>267</v>
      </c>
    </row>
    <row r="77" spans="2:11" ht="15" hidden="1"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</row>
    <row r="78" spans="2:11" ht="15" hidden="1"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</row>
    <row r="79" spans="2:11" ht="15" hidden="1"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2:11" ht="15" hidden="1"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ht="15" hidden="1">
      <c r="A81" s="23"/>
    </row>
    <row r="82" ht="15" hidden="1">
      <c r="A82" s="23"/>
    </row>
    <row r="83" ht="15" hidden="1">
      <c r="A83" s="23"/>
    </row>
    <row r="84" ht="15" hidden="1">
      <c r="A84" s="23"/>
    </row>
    <row r="85" ht="15" hidden="1">
      <c r="A85" s="23"/>
    </row>
    <row r="86" ht="15" hidden="1">
      <c r="A86" s="23"/>
    </row>
    <row r="87" ht="15" hidden="1">
      <c r="A87" s="23"/>
    </row>
    <row r="88" ht="15">
      <c r="A88" s="23"/>
    </row>
  </sheetData>
  <mergeCells count="150">
    <mergeCell ref="W9:X10"/>
    <mergeCell ref="E10:F10"/>
    <mergeCell ref="G10:H10"/>
    <mergeCell ref="I10:J10"/>
    <mergeCell ref="K10:L10"/>
    <mergeCell ref="M10:N10"/>
    <mergeCell ref="O10:P10"/>
    <mergeCell ref="A6:X6"/>
    <mergeCell ref="A8:A11"/>
    <mergeCell ref="B8:X8"/>
    <mergeCell ref="B9:D10"/>
    <mergeCell ref="E9:H9"/>
    <mergeCell ref="I9:P9"/>
    <mergeCell ref="Q9:R10"/>
    <mergeCell ref="S9:T10"/>
    <mergeCell ref="U9:V10"/>
    <mergeCell ref="A19:X19"/>
    <mergeCell ref="A20:A22"/>
    <mergeCell ref="B20:X20"/>
    <mergeCell ref="B21:J21"/>
    <mergeCell ref="K21:L21"/>
    <mergeCell ref="M21:N21"/>
    <mergeCell ref="O21:P21"/>
    <mergeCell ref="Q21:R21"/>
    <mergeCell ref="S21:T21"/>
    <mergeCell ref="U21:X21"/>
    <mergeCell ref="B22:D22"/>
    <mergeCell ref="E22:G22"/>
    <mergeCell ref="H22:J22"/>
    <mergeCell ref="U22:V22"/>
    <mergeCell ref="W22:X22"/>
    <mergeCell ref="B23:D23"/>
    <mergeCell ref="E23:G23"/>
    <mergeCell ref="H23:J23"/>
    <mergeCell ref="U23:V23"/>
    <mergeCell ref="W23:X23"/>
    <mergeCell ref="B24:D24"/>
    <mergeCell ref="E24:G24"/>
    <mergeCell ref="H24:J24"/>
    <mergeCell ref="U24:V24"/>
    <mergeCell ref="W24:X24"/>
    <mergeCell ref="B25:D25"/>
    <mergeCell ref="E25:G25"/>
    <mergeCell ref="H25:J25"/>
    <mergeCell ref="U25:V25"/>
    <mergeCell ref="W25:X25"/>
    <mergeCell ref="B26:D26"/>
    <mergeCell ref="E26:G26"/>
    <mergeCell ref="H26:J26"/>
    <mergeCell ref="U26:V26"/>
    <mergeCell ref="W26:X26"/>
    <mergeCell ref="B27:D27"/>
    <mergeCell ref="E27:G27"/>
    <mergeCell ref="H27:J27"/>
    <mergeCell ref="U27:V27"/>
    <mergeCell ref="W27:X27"/>
    <mergeCell ref="B28:D28"/>
    <mergeCell ref="E28:G28"/>
    <mergeCell ref="H28:J28"/>
    <mergeCell ref="U28:V28"/>
    <mergeCell ref="W28:X28"/>
    <mergeCell ref="B29:D29"/>
    <mergeCell ref="E29:G29"/>
    <mergeCell ref="H29:J29"/>
    <mergeCell ref="U29:V29"/>
    <mergeCell ref="W29:X29"/>
    <mergeCell ref="A31:A32"/>
    <mergeCell ref="B31:X31"/>
    <mergeCell ref="B32:D32"/>
    <mergeCell ref="E32:G32"/>
    <mergeCell ref="H32:J32"/>
    <mergeCell ref="K32:M32"/>
    <mergeCell ref="N32:P32"/>
    <mergeCell ref="Q32:S32"/>
    <mergeCell ref="T32:V32"/>
    <mergeCell ref="W32:X32"/>
    <mergeCell ref="T33:V33"/>
    <mergeCell ref="W33:X33"/>
    <mergeCell ref="B34:D34"/>
    <mergeCell ref="E34:G34"/>
    <mergeCell ref="H34:J34"/>
    <mergeCell ref="K34:M34"/>
    <mergeCell ref="N34:P34"/>
    <mergeCell ref="Q34:S34"/>
    <mergeCell ref="T34:V34"/>
    <mergeCell ref="W34:X34"/>
    <mergeCell ref="B33:D33"/>
    <mergeCell ref="E33:G33"/>
    <mergeCell ref="H33:J33"/>
    <mergeCell ref="K33:M33"/>
    <mergeCell ref="N33:P33"/>
    <mergeCell ref="Q33:S33"/>
    <mergeCell ref="K39:L39"/>
    <mergeCell ref="M39:O39"/>
    <mergeCell ref="P39:Q39"/>
    <mergeCell ref="R39:S39"/>
    <mergeCell ref="T39:V39"/>
    <mergeCell ref="W39:X39"/>
    <mergeCell ref="T35:V35"/>
    <mergeCell ref="W35:X35"/>
    <mergeCell ref="A37:A39"/>
    <mergeCell ref="B37:X37"/>
    <mergeCell ref="B38:L38"/>
    <mergeCell ref="M38:X38"/>
    <mergeCell ref="B39:C39"/>
    <mergeCell ref="D39:E39"/>
    <mergeCell ref="F39:G39"/>
    <mergeCell ref="H39:J39"/>
    <mergeCell ref="B35:D35"/>
    <mergeCell ref="E35:G35"/>
    <mergeCell ref="H35:J35"/>
    <mergeCell ref="K35:M35"/>
    <mergeCell ref="N35:P35"/>
    <mergeCell ref="Q35:S35"/>
    <mergeCell ref="B41:C41"/>
    <mergeCell ref="D41:E41"/>
    <mergeCell ref="F41:G41"/>
    <mergeCell ref="H41:J41"/>
    <mergeCell ref="K41:L41"/>
    <mergeCell ref="M41:O41"/>
    <mergeCell ref="B40:C40"/>
    <mergeCell ref="D40:E40"/>
    <mergeCell ref="F40:G40"/>
    <mergeCell ref="H40:J40"/>
    <mergeCell ref="K40:L40"/>
    <mergeCell ref="M40:O40"/>
    <mergeCell ref="V4:X4"/>
    <mergeCell ref="T5:U5"/>
    <mergeCell ref="T4:U4"/>
    <mergeCell ref="A7:V7"/>
    <mergeCell ref="P42:Q42"/>
    <mergeCell ref="R42:S42"/>
    <mergeCell ref="T42:V42"/>
    <mergeCell ref="W42:X42"/>
    <mergeCell ref="A43:X43"/>
    <mergeCell ref="V5:X5"/>
    <mergeCell ref="P41:Q41"/>
    <mergeCell ref="R41:S41"/>
    <mergeCell ref="T41:V41"/>
    <mergeCell ref="W41:X41"/>
    <mergeCell ref="B42:C42"/>
    <mergeCell ref="D42:E42"/>
    <mergeCell ref="F42:G42"/>
    <mergeCell ref="H42:J42"/>
    <mergeCell ref="K42:L42"/>
    <mergeCell ref="M42:O42"/>
    <mergeCell ref="P40:Q40"/>
    <mergeCell ref="R40:S40"/>
    <mergeCell ref="T40:V40"/>
    <mergeCell ref="W40:X40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96"/>
  <sheetViews>
    <sheetView zoomScale="85" zoomScaleNormal="85" workbookViewId="0" topLeftCell="A27">
      <selection activeCell="AB38" sqref="AB38:AC38"/>
    </sheetView>
  </sheetViews>
  <sheetFormatPr defaultColWidth="9.28125" defaultRowHeight="15"/>
  <cols>
    <col min="1" max="1" width="15.421875" style="0" customWidth="1"/>
    <col min="2" max="2" width="5.421875" style="0" customWidth="1"/>
    <col min="3" max="3" width="3.140625" style="0" customWidth="1"/>
    <col min="4" max="4" width="2.28125" style="0" customWidth="1"/>
    <col min="5" max="5" width="5.421875" style="0" customWidth="1"/>
    <col min="6" max="6" width="4.00390625" style="0" customWidth="1"/>
    <col min="7" max="7" width="3.57421875" style="0" customWidth="1"/>
    <col min="8" max="8" width="5.421875" style="0" customWidth="1"/>
    <col min="9" max="9" width="2.421875" style="0" customWidth="1"/>
    <col min="10" max="10" width="5.421875" style="0" customWidth="1"/>
    <col min="11" max="11" width="5.57421875" style="0" customWidth="1"/>
    <col min="12" max="12" width="5.00390625" style="0" customWidth="1"/>
    <col min="13" max="13" width="5.140625" style="0" customWidth="1"/>
    <col min="14" max="14" width="7.140625" style="0" customWidth="1"/>
    <col min="15" max="15" width="7.00390625" style="0" customWidth="1"/>
    <col min="16" max="16" width="7.8515625" style="0" customWidth="1"/>
    <col min="17" max="17" width="7.421875" style="0" customWidth="1"/>
    <col min="18" max="18" width="6.7109375" style="0" customWidth="1"/>
    <col min="19" max="19" width="6.28125" style="0" customWidth="1"/>
    <col min="20" max="25" width="5.421875" style="0" customWidth="1"/>
    <col min="26" max="26" width="4.7109375" style="0" customWidth="1"/>
    <col min="27" max="27" width="10.28125" style="0" customWidth="1"/>
    <col min="28" max="28" width="11.00390625" style="0" customWidth="1"/>
    <col min="29" max="29" width="12.7109375" style="0" customWidth="1"/>
    <col min="30" max="30" width="13.57421875" style="0" customWidth="1"/>
    <col min="31" max="31" width="15.421875" style="0" customWidth="1"/>
    <col min="257" max="257" width="15.421875" style="0" customWidth="1"/>
    <col min="258" max="258" width="5.421875" style="0" customWidth="1"/>
    <col min="259" max="259" width="3.140625" style="0" customWidth="1"/>
    <col min="260" max="260" width="2.28125" style="0" customWidth="1"/>
    <col min="261" max="261" width="5.421875" style="0" customWidth="1"/>
    <col min="262" max="262" width="4.00390625" style="0" customWidth="1"/>
    <col min="263" max="263" width="3.57421875" style="0" customWidth="1"/>
    <col min="264" max="264" width="5.421875" style="0" customWidth="1"/>
    <col min="265" max="265" width="2.421875" style="0" customWidth="1"/>
    <col min="266" max="266" width="5.421875" style="0" customWidth="1"/>
    <col min="267" max="267" width="5.57421875" style="0" customWidth="1"/>
    <col min="268" max="268" width="5.00390625" style="0" customWidth="1"/>
    <col min="269" max="269" width="5.140625" style="0" customWidth="1"/>
    <col min="270" max="270" width="7.140625" style="0" customWidth="1"/>
    <col min="271" max="271" width="7.00390625" style="0" customWidth="1"/>
    <col min="272" max="272" width="7.8515625" style="0" customWidth="1"/>
    <col min="273" max="273" width="7.421875" style="0" customWidth="1"/>
    <col min="274" max="274" width="6.7109375" style="0" customWidth="1"/>
    <col min="275" max="275" width="6.28125" style="0" customWidth="1"/>
    <col min="276" max="281" width="5.421875" style="0" customWidth="1"/>
    <col min="282" max="283" width="4.7109375" style="0" customWidth="1"/>
    <col min="284" max="284" width="5.421875" style="0" customWidth="1"/>
    <col min="285" max="285" width="4.8515625" style="0" customWidth="1"/>
    <col min="286" max="286" width="5.7109375" style="0" customWidth="1"/>
    <col min="287" max="287" width="7.421875" style="0" customWidth="1"/>
    <col min="513" max="513" width="15.421875" style="0" customWidth="1"/>
    <col min="514" max="514" width="5.421875" style="0" customWidth="1"/>
    <col min="515" max="515" width="3.140625" style="0" customWidth="1"/>
    <col min="516" max="516" width="2.28125" style="0" customWidth="1"/>
    <col min="517" max="517" width="5.421875" style="0" customWidth="1"/>
    <col min="518" max="518" width="4.00390625" style="0" customWidth="1"/>
    <col min="519" max="519" width="3.57421875" style="0" customWidth="1"/>
    <col min="520" max="520" width="5.421875" style="0" customWidth="1"/>
    <col min="521" max="521" width="2.421875" style="0" customWidth="1"/>
    <col min="522" max="522" width="5.421875" style="0" customWidth="1"/>
    <col min="523" max="523" width="5.57421875" style="0" customWidth="1"/>
    <col min="524" max="524" width="5.00390625" style="0" customWidth="1"/>
    <col min="525" max="525" width="5.140625" style="0" customWidth="1"/>
    <col min="526" max="526" width="7.140625" style="0" customWidth="1"/>
    <col min="527" max="527" width="7.00390625" style="0" customWidth="1"/>
    <col min="528" max="528" width="7.8515625" style="0" customWidth="1"/>
    <col min="529" max="529" width="7.421875" style="0" customWidth="1"/>
    <col min="530" max="530" width="6.7109375" style="0" customWidth="1"/>
    <col min="531" max="531" width="6.28125" style="0" customWidth="1"/>
    <col min="532" max="537" width="5.421875" style="0" customWidth="1"/>
    <col min="538" max="539" width="4.7109375" style="0" customWidth="1"/>
    <col min="540" max="540" width="5.421875" style="0" customWidth="1"/>
    <col min="541" max="541" width="4.8515625" style="0" customWidth="1"/>
    <col min="542" max="542" width="5.7109375" style="0" customWidth="1"/>
    <col min="543" max="543" width="7.421875" style="0" customWidth="1"/>
    <col min="769" max="769" width="15.421875" style="0" customWidth="1"/>
    <col min="770" max="770" width="5.421875" style="0" customWidth="1"/>
    <col min="771" max="771" width="3.140625" style="0" customWidth="1"/>
    <col min="772" max="772" width="2.28125" style="0" customWidth="1"/>
    <col min="773" max="773" width="5.421875" style="0" customWidth="1"/>
    <col min="774" max="774" width="4.00390625" style="0" customWidth="1"/>
    <col min="775" max="775" width="3.57421875" style="0" customWidth="1"/>
    <col min="776" max="776" width="5.421875" style="0" customWidth="1"/>
    <col min="777" max="777" width="2.421875" style="0" customWidth="1"/>
    <col min="778" max="778" width="5.421875" style="0" customWidth="1"/>
    <col min="779" max="779" width="5.57421875" style="0" customWidth="1"/>
    <col min="780" max="780" width="5.00390625" style="0" customWidth="1"/>
    <col min="781" max="781" width="5.140625" style="0" customWidth="1"/>
    <col min="782" max="782" width="7.140625" style="0" customWidth="1"/>
    <col min="783" max="783" width="7.00390625" style="0" customWidth="1"/>
    <col min="784" max="784" width="7.8515625" style="0" customWidth="1"/>
    <col min="785" max="785" width="7.421875" style="0" customWidth="1"/>
    <col min="786" max="786" width="6.7109375" style="0" customWidth="1"/>
    <col min="787" max="787" width="6.28125" style="0" customWidth="1"/>
    <col min="788" max="793" width="5.421875" style="0" customWidth="1"/>
    <col min="794" max="795" width="4.7109375" style="0" customWidth="1"/>
    <col min="796" max="796" width="5.421875" style="0" customWidth="1"/>
    <col min="797" max="797" width="4.8515625" style="0" customWidth="1"/>
    <col min="798" max="798" width="5.7109375" style="0" customWidth="1"/>
    <col min="799" max="799" width="7.421875" style="0" customWidth="1"/>
    <col min="1025" max="1025" width="15.421875" style="0" customWidth="1"/>
    <col min="1026" max="1026" width="5.421875" style="0" customWidth="1"/>
    <col min="1027" max="1027" width="3.140625" style="0" customWidth="1"/>
    <col min="1028" max="1028" width="2.28125" style="0" customWidth="1"/>
    <col min="1029" max="1029" width="5.421875" style="0" customWidth="1"/>
    <col min="1030" max="1030" width="4.00390625" style="0" customWidth="1"/>
    <col min="1031" max="1031" width="3.57421875" style="0" customWidth="1"/>
    <col min="1032" max="1032" width="5.421875" style="0" customWidth="1"/>
    <col min="1033" max="1033" width="2.421875" style="0" customWidth="1"/>
    <col min="1034" max="1034" width="5.421875" style="0" customWidth="1"/>
    <col min="1035" max="1035" width="5.57421875" style="0" customWidth="1"/>
    <col min="1036" max="1036" width="5.00390625" style="0" customWidth="1"/>
    <col min="1037" max="1037" width="5.140625" style="0" customWidth="1"/>
    <col min="1038" max="1038" width="7.140625" style="0" customWidth="1"/>
    <col min="1039" max="1039" width="7.00390625" style="0" customWidth="1"/>
    <col min="1040" max="1040" width="7.8515625" style="0" customWidth="1"/>
    <col min="1041" max="1041" width="7.421875" style="0" customWidth="1"/>
    <col min="1042" max="1042" width="6.7109375" style="0" customWidth="1"/>
    <col min="1043" max="1043" width="6.28125" style="0" customWidth="1"/>
    <col min="1044" max="1049" width="5.421875" style="0" customWidth="1"/>
    <col min="1050" max="1051" width="4.7109375" style="0" customWidth="1"/>
    <col min="1052" max="1052" width="5.421875" style="0" customWidth="1"/>
    <col min="1053" max="1053" width="4.8515625" style="0" customWidth="1"/>
    <col min="1054" max="1054" width="5.7109375" style="0" customWidth="1"/>
    <col min="1055" max="1055" width="7.421875" style="0" customWidth="1"/>
    <col min="1281" max="1281" width="15.421875" style="0" customWidth="1"/>
    <col min="1282" max="1282" width="5.421875" style="0" customWidth="1"/>
    <col min="1283" max="1283" width="3.140625" style="0" customWidth="1"/>
    <col min="1284" max="1284" width="2.28125" style="0" customWidth="1"/>
    <col min="1285" max="1285" width="5.421875" style="0" customWidth="1"/>
    <col min="1286" max="1286" width="4.00390625" style="0" customWidth="1"/>
    <col min="1287" max="1287" width="3.57421875" style="0" customWidth="1"/>
    <col min="1288" max="1288" width="5.421875" style="0" customWidth="1"/>
    <col min="1289" max="1289" width="2.421875" style="0" customWidth="1"/>
    <col min="1290" max="1290" width="5.421875" style="0" customWidth="1"/>
    <col min="1291" max="1291" width="5.57421875" style="0" customWidth="1"/>
    <col min="1292" max="1292" width="5.00390625" style="0" customWidth="1"/>
    <col min="1293" max="1293" width="5.140625" style="0" customWidth="1"/>
    <col min="1294" max="1294" width="7.140625" style="0" customWidth="1"/>
    <col min="1295" max="1295" width="7.00390625" style="0" customWidth="1"/>
    <col min="1296" max="1296" width="7.8515625" style="0" customWidth="1"/>
    <col min="1297" max="1297" width="7.421875" style="0" customWidth="1"/>
    <col min="1298" max="1298" width="6.7109375" style="0" customWidth="1"/>
    <col min="1299" max="1299" width="6.28125" style="0" customWidth="1"/>
    <col min="1300" max="1305" width="5.421875" style="0" customWidth="1"/>
    <col min="1306" max="1307" width="4.7109375" style="0" customWidth="1"/>
    <col min="1308" max="1308" width="5.421875" style="0" customWidth="1"/>
    <col min="1309" max="1309" width="4.8515625" style="0" customWidth="1"/>
    <col min="1310" max="1310" width="5.7109375" style="0" customWidth="1"/>
    <col min="1311" max="1311" width="7.421875" style="0" customWidth="1"/>
    <col min="1537" max="1537" width="15.421875" style="0" customWidth="1"/>
    <col min="1538" max="1538" width="5.421875" style="0" customWidth="1"/>
    <col min="1539" max="1539" width="3.140625" style="0" customWidth="1"/>
    <col min="1540" max="1540" width="2.28125" style="0" customWidth="1"/>
    <col min="1541" max="1541" width="5.421875" style="0" customWidth="1"/>
    <col min="1542" max="1542" width="4.00390625" style="0" customWidth="1"/>
    <col min="1543" max="1543" width="3.57421875" style="0" customWidth="1"/>
    <col min="1544" max="1544" width="5.421875" style="0" customWidth="1"/>
    <col min="1545" max="1545" width="2.421875" style="0" customWidth="1"/>
    <col min="1546" max="1546" width="5.421875" style="0" customWidth="1"/>
    <col min="1547" max="1547" width="5.57421875" style="0" customWidth="1"/>
    <col min="1548" max="1548" width="5.00390625" style="0" customWidth="1"/>
    <col min="1549" max="1549" width="5.140625" style="0" customWidth="1"/>
    <col min="1550" max="1550" width="7.140625" style="0" customWidth="1"/>
    <col min="1551" max="1551" width="7.00390625" style="0" customWidth="1"/>
    <col min="1552" max="1552" width="7.8515625" style="0" customWidth="1"/>
    <col min="1553" max="1553" width="7.421875" style="0" customWidth="1"/>
    <col min="1554" max="1554" width="6.7109375" style="0" customWidth="1"/>
    <col min="1555" max="1555" width="6.28125" style="0" customWidth="1"/>
    <col min="1556" max="1561" width="5.421875" style="0" customWidth="1"/>
    <col min="1562" max="1563" width="4.7109375" style="0" customWidth="1"/>
    <col min="1564" max="1564" width="5.421875" style="0" customWidth="1"/>
    <col min="1565" max="1565" width="4.8515625" style="0" customWidth="1"/>
    <col min="1566" max="1566" width="5.7109375" style="0" customWidth="1"/>
    <col min="1567" max="1567" width="7.421875" style="0" customWidth="1"/>
    <col min="1793" max="1793" width="15.421875" style="0" customWidth="1"/>
    <col min="1794" max="1794" width="5.421875" style="0" customWidth="1"/>
    <col min="1795" max="1795" width="3.140625" style="0" customWidth="1"/>
    <col min="1796" max="1796" width="2.28125" style="0" customWidth="1"/>
    <col min="1797" max="1797" width="5.421875" style="0" customWidth="1"/>
    <col min="1798" max="1798" width="4.00390625" style="0" customWidth="1"/>
    <col min="1799" max="1799" width="3.57421875" style="0" customWidth="1"/>
    <col min="1800" max="1800" width="5.421875" style="0" customWidth="1"/>
    <col min="1801" max="1801" width="2.421875" style="0" customWidth="1"/>
    <col min="1802" max="1802" width="5.421875" style="0" customWidth="1"/>
    <col min="1803" max="1803" width="5.57421875" style="0" customWidth="1"/>
    <col min="1804" max="1804" width="5.00390625" style="0" customWidth="1"/>
    <col min="1805" max="1805" width="5.140625" style="0" customWidth="1"/>
    <col min="1806" max="1806" width="7.140625" style="0" customWidth="1"/>
    <col min="1807" max="1807" width="7.00390625" style="0" customWidth="1"/>
    <col min="1808" max="1808" width="7.8515625" style="0" customWidth="1"/>
    <col min="1809" max="1809" width="7.421875" style="0" customWidth="1"/>
    <col min="1810" max="1810" width="6.7109375" style="0" customWidth="1"/>
    <col min="1811" max="1811" width="6.28125" style="0" customWidth="1"/>
    <col min="1812" max="1817" width="5.421875" style="0" customWidth="1"/>
    <col min="1818" max="1819" width="4.7109375" style="0" customWidth="1"/>
    <col min="1820" max="1820" width="5.421875" style="0" customWidth="1"/>
    <col min="1821" max="1821" width="4.8515625" style="0" customWidth="1"/>
    <col min="1822" max="1822" width="5.7109375" style="0" customWidth="1"/>
    <col min="1823" max="1823" width="7.421875" style="0" customWidth="1"/>
    <col min="2049" max="2049" width="15.421875" style="0" customWidth="1"/>
    <col min="2050" max="2050" width="5.421875" style="0" customWidth="1"/>
    <col min="2051" max="2051" width="3.140625" style="0" customWidth="1"/>
    <col min="2052" max="2052" width="2.28125" style="0" customWidth="1"/>
    <col min="2053" max="2053" width="5.421875" style="0" customWidth="1"/>
    <col min="2054" max="2054" width="4.00390625" style="0" customWidth="1"/>
    <col min="2055" max="2055" width="3.57421875" style="0" customWidth="1"/>
    <col min="2056" max="2056" width="5.421875" style="0" customWidth="1"/>
    <col min="2057" max="2057" width="2.421875" style="0" customWidth="1"/>
    <col min="2058" max="2058" width="5.421875" style="0" customWidth="1"/>
    <col min="2059" max="2059" width="5.57421875" style="0" customWidth="1"/>
    <col min="2060" max="2060" width="5.00390625" style="0" customWidth="1"/>
    <col min="2061" max="2061" width="5.140625" style="0" customWidth="1"/>
    <col min="2062" max="2062" width="7.140625" style="0" customWidth="1"/>
    <col min="2063" max="2063" width="7.00390625" style="0" customWidth="1"/>
    <col min="2064" max="2064" width="7.8515625" style="0" customWidth="1"/>
    <col min="2065" max="2065" width="7.421875" style="0" customWidth="1"/>
    <col min="2066" max="2066" width="6.7109375" style="0" customWidth="1"/>
    <col min="2067" max="2067" width="6.28125" style="0" customWidth="1"/>
    <col min="2068" max="2073" width="5.421875" style="0" customWidth="1"/>
    <col min="2074" max="2075" width="4.7109375" style="0" customWidth="1"/>
    <col min="2076" max="2076" width="5.421875" style="0" customWidth="1"/>
    <col min="2077" max="2077" width="4.8515625" style="0" customWidth="1"/>
    <col min="2078" max="2078" width="5.7109375" style="0" customWidth="1"/>
    <col min="2079" max="2079" width="7.421875" style="0" customWidth="1"/>
    <col min="2305" max="2305" width="15.421875" style="0" customWidth="1"/>
    <col min="2306" max="2306" width="5.421875" style="0" customWidth="1"/>
    <col min="2307" max="2307" width="3.140625" style="0" customWidth="1"/>
    <col min="2308" max="2308" width="2.28125" style="0" customWidth="1"/>
    <col min="2309" max="2309" width="5.421875" style="0" customWidth="1"/>
    <col min="2310" max="2310" width="4.00390625" style="0" customWidth="1"/>
    <col min="2311" max="2311" width="3.57421875" style="0" customWidth="1"/>
    <col min="2312" max="2312" width="5.421875" style="0" customWidth="1"/>
    <col min="2313" max="2313" width="2.421875" style="0" customWidth="1"/>
    <col min="2314" max="2314" width="5.421875" style="0" customWidth="1"/>
    <col min="2315" max="2315" width="5.57421875" style="0" customWidth="1"/>
    <col min="2316" max="2316" width="5.00390625" style="0" customWidth="1"/>
    <col min="2317" max="2317" width="5.140625" style="0" customWidth="1"/>
    <col min="2318" max="2318" width="7.140625" style="0" customWidth="1"/>
    <col min="2319" max="2319" width="7.00390625" style="0" customWidth="1"/>
    <col min="2320" max="2320" width="7.8515625" style="0" customWidth="1"/>
    <col min="2321" max="2321" width="7.421875" style="0" customWidth="1"/>
    <col min="2322" max="2322" width="6.7109375" style="0" customWidth="1"/>
    <col min="2323" max="2323" width="6.28125" style="0" customWidth="1"/>
    <col min="2324" max="2329" width="5.421875" style="0" customWidth="1"/>
    <col min="2330" max="2331" width="4.7109375" style="0" customWidth="1"/>
    <col min="2332" max="2332" width="5.421875" style="0" customWidth="1"/>
    <col min="2333" max="2333" width="4.8515625" style="0" customWidth="1"/>
    <col min="2334" max="2334" width="5.7109375" style="0" customWidth="1"/>
    <col min="2335" max="2335" width="7.421875" style="0" customWidth="1"/>
    <col min="2561" max="2561" width="15.421875" style="0" customWidth="1"/>
    <col min="2562" max="2562" width="5.421875" style="0" customWidth="1"/>
    <col min="2563" max="2563" width="3.140625" style="0" customWidth="1"/>
    <col min="2564" max="2564" width="2.28125" style="0" customWidth="1"/>
    <col min="2565" max="2565" width="5.421875" style="0" customWidth="1"/>
    <col min="2566" max="2566" width="4.00390625" style="0" customWidth="1"/>
    <col min="2567" max="2567" width="3.57421875" style="0" customWidth="1"/>
    <col min="2568" max="2568" width="5.421875" style="0" customWidth="1"/>
    <col min="2569" max="2569" width="2.421875" style="0" customWidth="1"/>
    <col min="2570" max="2570" width="5.421875" style="0" customWidth="1"/>
    <col min="2571" max="2571" width="5.57421875" style="0" customWidth="1"/>
    <col min="2572" max="2572" width="5.00390625" style="0" customWidth="1"/>
    <col min="2573" max="2573" width="5.140625" style="0" customWidth="1"/>
    <col min="2574" max="2574" width="7.140625" style="0" customWidth="1"/>
    <col min="2575" max="2575" width="7.00390625" style="0" customWidth="1"/>
    <col min="2576" max="2576" width="7.8515625" style="0" customWidth="1"/>
    <col min="2577" max="2577" width="7.421875" style="0" customWidth="1"/>
    <col min="2578" max="2578" width="6.7109375" style="0" customWidth="1"/>
    <col min="2579" max="2579" width="6.28125" style="0" customWidth="1"/>
    <col min="2580" max="2585" width="5.421875" style="0" customWidth="1"/>
    <col min="2586" max="2587" width="4.7109375" style="0" customWidth="1"/>
    <col min="2588" max="2588" width="5.421875" style="0" customWidth="1"/>
    <col min="2589" max="2589" width="4.8515625" style="0" customWidth="1"/>
    <col min="2590" max="2590" width="5.7109375" style="0" customWidth="1"/>
    <col min="2591" max="2591" width="7.421875" style="0" customWidth="1"/>
    <col min="2817" max="2817" width="15.421875" style="0" customWidth="1"/>
    <col min="2818" max="2818" width="5.421875" style="0" customWidth="1"/>
    <col min="2819" max="2819" width="3.140625" style="0" customWidth="1"/>
    <col min="2820" max="2820" width="2.28125" style="0" customWidth="1"/>
    <col min="2821" max="2821" width="5.421875" style="0" customWidth="1"/>
    <col min="2822" max="2822" width="4.00390625" style="0" customWidth="1"/>
    <col min="2823" max="2823" width="3.57421875" style="0" customWidth="1"/>
    <col min="2824" max="2824" width="5.421875" style="0" customWidth="1"/>
    <col min="2825" max="2825" width="2.421875" style="0" customWidth="1"/>
    <col min="2826" max="2826" width="5.421875" style="0" customWidth="1"/>
    <col min="2827" max="2827" width="5.57421875" style="0" customWidth="1"/>
    <col min="2828" max="2828" width="5.00390625" style="0" customWidth="1"/>
    <col min="2829" max="2829" width="5.140625" style="0" customWidth="1"/>
    <col min="2830" max="2830" width="7.140625" style="0" customWidth="1"/>
    <col min="2831" max="2831" width="7.00390625" style="0" customWidth="1"/>
    <col min="2832" max="2832" width="7.8515625" style="0" customWidth="1"/>
    <col min="2833" max="2833" width="7.421875" style="0" customWidth="1"/>
    <col min="2834" max="2834" width="6.7109375" style="0" customWidth="1"/>
    <col min="2835" max="2835" width="6.28125" style="0" customWidth="1"/>
    <col min="2836" max="2841" width="5.421875" style="0" customWidth="1"/>
    <col min="2842" max="2843" width="4.7109375" style="0" customWidth="1"/>
    <col min="2844" max="2844" width="5.421875" style="0" customWidth="1"/>
    <col min="2845" max="2845" width="4.8515625" style="0" customWidth="1"/>
    <col min="2846" max="2846" width="5.7109375" style="0" customWidth="1"/>
    <col min="2847" max="2847" width="7.421875" style="0" customWidth="1"/>
    <col min="3073" max="3073" width="15.421875" style="0" customWidth="1"/>
    <col min="3074" max="3074" width="5.421875" style="0" customWidth="1"/>
    <col min="3075" max="3075" width="3.140625" style="0" customWidth="1"/>
    <col min="3076" max="3076" width="2.28125" style="0" customWidth="1"/>
    <col min="3077" max="3077" width="5.421875" style="0" customWidth="1"/>
    <col min="3078" max="3078" width="4.00390625" style="0" customWidth="1"/>
    <col min="3079" max="3079" width="3.57421875" style="0" customWidth="1"/>
    <col min="3080" max="3080" width="5.421875" style="0" customWidth="1"/>
    <col min="3081" max="3081" width="2.421875" style="0" customWidth="1"/>
    <col min="3082" max="3082" width="5.421875" style="0" customWidth="1"/>
    <col min="3083" max="3083" width="5.57421875" style="0" customWidth="1"/>
    <col min="3084" max="3084" width="5.00390625" style="0" customWidth="1"/>
    <col min="3085" max="3085" width="5.140625" style="0" customWidth="1"/>
    <col min="3086" max="3086" width="7.140625" style="0" customWidth="1"/>
    <col min="3087" max="3087" width="7.00390625" style="0" customWidth="1"/>
    <col min="3088" max="3088" width="7.8515625" style="0" customWidth="1"/>
    <col min="3089" max="3089" width="7.421875" style="0" customWidth="1"/>
    <col min="3090" max="3090" width="6.7109375" style="0" customWidth="1"/>
    <col min="3091" max="3091" width="6.28125" style="0" customWidth="1"/>
    <col min="3092" max="3097" width="5.421875" style="0" customWidth="1"/>
    <col min="3098" max="3099" width="4.7109375" style="0" customWidth="1"/>
    <col min="3100" max="3100" width="5.421875" style="0" customWidth="1"/>
    <col min="3101" max="3101" width="4.8515625" style="0" customWidth="1"/>
    <col min="3102" max="3102" width="5.7109375" style="0" customWidth="1"/>
    <col min="3103" max="3103" width="7.421875" style="0" customWidth="1"/>
    <col min="3329" max="3329" width="15.421875" style="0" customWidth="1"/>
    <col min="3330" max="3330" width="5.421875" style="0" customWidth="1"/>
    <col min="3331" max="3331" width="3.140625" style="0" customWidth="1"/>
    <col min="3332" max="3332" width="2.28125" style="0" customWidth="1"/>
    <col min="3333" max="3333" width="5.421875" style="0" customWidth="1"/>
    <col min="3334" max="3334" width="4.00390625" style="0" customWidth="1"/>
    <col min="3335" max="3335" width="3.57421875" style="0" customWidth="1"/>
    <col min="3336" max="3336" width="5.421875" style="0" customWidth="1"/>
    <col min="3337" max="3337" width="2.421875" style="0" customWidth="1"/>
    <col min="3338" max="3338" width="5.421875" style="0" customWidth="1"/>
    <col min="3339" max="3339" width="5.57421875" style="0" customWidth="1"/>
    <col min="3340" max="3340" width="5.00390625" style="0" customWidth="1"/>
    <col min="3341" max="3341" width="5.140625" style="0" customWidth="1"/>
    <col min="3342" max="3342" width="7.140625" style="0" customWidth="1"/>
    <col min="3343" max="3343" width="7.00390625" style="0" customWidth="1"/>
    <col min="3344" max="3344" width="7.8515625" style="0" customWidth="1"/>
    <col min="3345" max="3345" width="7.421875" style="0" customWidth="1"/>
    <col min="3346" max="3346" width="6.7109375" style="0" customWidth="1"/>
    <col min="3347" max="3347" width="6.28125" style="0" customWidth="1"/>
    <col min="3348" max="3353" width="5.421875" style="0" customWidth="1"/>
    <col min="3354" max="3355" width="4.7109375" style="0" customWidth="1"/>
    <col min="3356" max="3356" width="5.421875" style="0" customWidth="1"/>
    <col min="3357" max="3357" width="4.8515625" style="0" customWidth="1"/>
    <col min="3358" max="3358" width="5.7109375" style="0" customWidth="1"/>
    <col min="3359" max="3359" width="7.421875" style="0" customWidth="1"/>
    <col min="3585" max="3585" width="15.421875" style="0" customWidth="1"/>
    <col min="3586" max="3586" width="5.421875" style="0" customWidth="1"/>
    <col min="3587" max="3587" width="3.140625" style="0" customWidth="1"/>
    <col min="3588" max="3588" width="2.28125" style="0" customWidth="1"/>
    <col min="3589" max="3589" width="5.421875" style="0" customWidth="1"/>
    <col min="3590" max="3590" width="4.00390625" style="0" customWidth="1"/>
    <col min="3591" max="3591" width="3.57421875" style="0" customWidth="1"/>
    <col min="3592" max="3592" width="5.421875" style="0" customWidth="1"/>
    <col min="3593" max="3593" width="2.421875" style="0" customWidth="1"/>
    <col min="3594" max="3594" width="5.421875" style="0" customWidth="1"/>
    <col min="3595" max="3595" width="5.57421875" style="0" customWidth="1"/>
    <col min="3596" max="3596" width="5.00390625" style="0" customWidth="1"/>
    <col min="3597" max="3597" width="5.140625" style="0" customWidth="1"/>
    <col min="3598" max="3598" width="7.140625" style="0" customWidth="1"/>
    <col min="3599" max="3599" width="7.00390625" style="0" customWidth="1"/>
    <col min="3600" max="3600" width="7.8515625" style="0" customWidth="1"/>
    <col min="3601" max="3601" width="7.421875" style="0" customWidth="1"/>
    <col min="3602" max="3602" width="6.7109375" style="0" customWidth="1"/>
    <col min="3603" max="3603" width="6.28125" style="0" customWidth="1"/>
    <col min="3604" max="3609" width="5.421875" style="0" customWidth="1"/>
    <col min="3610" max="3611" width="4.7109375" style="0" customWidth="1"/>
    <col min="3612" max="3612" width="5.421875" style="0" customWidth="1"/>
    <col min="3613" max="3613" width="4.8515625" style="0" customWidth="1"/>
    <col min="3614" max="3614" width="5.7109375" style="0" customWidth="1"/>
    <col min="3615" max="3615" width="7.421875" style="0" customWidth="1"/>
    <col min="3841" max="3841" width="15.421875" style="0" customWidth="1"/>
    <col min="3842" max="3842" width="5.421875" style="0" customWidth="1"/>
    <col min="3843" max="3843" width="3.140625" style="0" customWidth="1"/>
    <col min="3844" max="3844" width="2.28125" style="0" customWidth="1"/>
    <col min="3845" max="3845" width="5.421875" style="0" customWidth="1"/>
    <col min="3846" max="3846" width="4.00390625" style="0" customWidth="1"/>
    <col min="3847" max="3847" width="3.57421875" style="0" customWidth="1"/>
    <col min="3848" max="3848" width="5.421875" style="0" customWidth="1"/>
    <col min="3849" max="3849" width="2.421875" style="0" customWidth="1"/>
    <col min="3850" max="3850" width="5.421875" style="0" customWidth="1"/>
    <col min="3851" max="3851" width="5.57421875" style="0" customWidth="1"/>
    <col min="3852" max="3852" width="5.00390625" style="0" customWidth="1"/>
    <col min="3853" max="3853" width="5.140625" style="0" customWidth="1"/>
    <col min="3854" max="3854" width="7.140625" style="0" customWidth="1"/>
    <col min="3855" max="3855" width="7.00390625" style="0" customWidth="1"/>
    <col min="3856" max="3856" width="7.8515625" style="0" customWidth="1"/>
    <col min="3857" max="3857" width="7.421875" style="0" customWidth="1"/>
    <col min="3858" max="3858" width="6.7109375" style="0" customWidth="1"/>
    <col min="3859" max="3859" width="6.28125" style="0" customWidth="1"/>
    <col min="3860" max="3865" width="5.421875" style="0" customWidth="1"/>
    <col min="3866" max="3867" width="4.7109375" style="0" customWidth="1"/>
    <col min="3868" max="3868" width="5.421875" style="0" customWidth="1"/>
    <col min="3869" max="3869" width="4.8515625" style="0" customWidth="1"/>
    <col min="3870" max="3870" width="5.7109375" style="0" customWidth="1"/>
    <col min="3871" max="3871" width="7.421875" style="0" customWidth="1"/>
    <col min="4097" max="4097" width="15.421875" style="0" customWidth="1"/>
    <col min="4098" max="4098" width="5.421875" style="0" customWidth="1"/>
    <col min="4099" max="4099" width="3.140625" style="0" customWidth="1"/>
    <col min="4100" max="4100" width="2.28125" style="0" customWidth="1"/>
    <col min="4101" max="4101" width="5.421875" style="0" customWidth="1"/>
    <col min="4102" max="4102" width="4.00390625" style="0" customWidth="1"/>
    <col min="4103" max="4103" width="3.57421875" style="0" customWidth="1"/>
    <col min="4104" max="4104" width="5.421875" style="0" customWidth="1"/>
    <col min="4105" max="4105" width="2.421875" style="0" customWidth="1"/>
    <col min="4106" max="4106" width="5.421875" style="0" customWidth="1"/>
    <col min="4107" max="4107" width="5.57421875" style="0" customWidth="1"/>
    <col min="4108" max="4108" width="5.00390625" style="0" customWidth="1"/>
    <col min="4109" max="4109" width="5.140625" style="0" customWidth="1"/>
    <col min="4110" max="4110" width="7.140625" style="0" customWidth="1"/>
    <col min="4111" max="4111" width="7.00390625" style="0" customWidth="1"/>
    <col min="4112" max="4112" width="7.8515625" style="0" customWidth="1"/>
    <col min="4113" max="4113" width="7.421875" style="0" customWidth="1"/>
    <col min="4114" max="4114" width="6.7109375" style="0" customWidth="1"/>
    <col min="4115" max="4115" width="6.28125" style="0" customWidth="1"/>
    <col min="4116" max="4121" width="5.421875" style="0" customWidth="1"/>
    <col min="4122" max="4123" width="4.7109375" style="0" customWidth="1"/>
    <col min="4124" max="4124" width="5.421875" style="0" customWidth="1"/>
    <col min="4125" max="4125" width="4.8515625" style="0" customWidth="1"/>
    <col min="4126" max="4126" width="5.7109375" style="0" customWidth="1"/>
    <col min="4127" max="4127" width="7.421875" style="0" customWidth="1"/>
    <col min="4353" max="4353" width="15.421875" style="0" customWidth="1"/>
    <col min="4354" max="4354" width="5.421875" style="0" customWidth="1"/>
    <col min="4355" max="4355" width="3.140625" style="0" customWidth="1"/>
    <col min="4356" max="4356" width="2.28125" style="0" customWidth="1"/>
    <col min="4357" max="4357" width="5.421875" style="0" customWidth="1"/>
    <col min="4358" max="4358" width="4.00390625" style="0" customWidth="1"/>
    <col min="4359" max="4359" width="3.57421875" style="0" customWidth="1"/>
    <col min="4360" max="4360" width="5.421875" style="0" customWidth="1"/>
    <col min="4361" max="4361" width="2.421875" style="0" customWidth="1"/>
    <col min="4362" max="4362" width="5.421875" style="0" customWidth="1"/>
    <col min="4363" max="4363" width="5.57421875" style="0" customWidth="1"/>
    <col min="4364" max="4364" width="5.00390625" style="0" customWidth="1"/>
    <col min="4365" max="4365" width="5.140625" style="0" customWidth="1"/>
    <col min="4366" max="4366" width="7.140625" style="0" customWidth="1"/>
    <col min="4367" max="4367" width="7.00390625" style="0" customWidth="1"/>
    <col min="4368" max="4368" width="7.8515625" style="0" customWidth="1"/>
    <col min="4369" max="4369" width="7.421875" style="0" customWidth="1"/>
    <col min="4370" max="4370" width="6.7109375" style="0" customWidth="1"/>
    <col min="4371" max="4371" width="6.28125" style="0" customWidth="1"/>
    <col min="4372" max="4377" width="5.421875" style="0" customWidth="1"/>
    <col min="4378" max="4379" width="4.7109375" style="0" customWidth="1"/>
    <col min="4380" max="4380" width="5.421875" style="0" customWidth="1"/>
    <col min="4381" max="4381" width="4.8515625" style="0" customWidth="1"/>
    <col min="4382" max="4382" width="5.7109375" style="0" customWidth="1"/>
    <col min="4383" max="4383" width="7.421875" style="0" customWidth="1"/>
    <col min="4609" max="4609" width="15.421875" style="0" customWidth="1"/>
    <col min="4610" max="4610" width="5.421875" style="0" customWidth="1"/>
    <col min="4611" max="4611" width="3.140625" style="0" customWidth="1"/>
    <col min="4612" max="4612" width="2.28125" style="0" customWidth="1"/>
    <col min="4613" max="4613" width="5.421875" style="0" customWidth="1"/>
    <col min="4614" max="4614" width="4.00390625" style="0" customWidth="1"/>
    <col min="4615" max="4615" width="3.57421875" style="0" customWidth="1"/>
    <col min="4616" max="4616" width="5.421875" style="0" customWidth="1"/>
    <col min="4617" max="4617" width="2.421875" style="0" customWidth="1"/>
    <col min="4618" max="4618" width="5.421875" style="0" customWidth="1"/>
    <col min="4619" max="4619" width="5.57421875" style="0" customWidth="1"/>
    <col min="4620" max="4620" width="5.00390625" style="0" customWidth="1"/>
    <col min="4621" max="4621" width="5.140625" style="0" customWidth="1"/>
    <col min="4622" max="4622" width="7.140625" style="0" customWidth="1"/>
    <col min="4623" max="4623" width="7.00390625" style="0" customWidth="1"/>
    <col min="4624" max="4624" width="7.8515625" style="0" customWidth="1"/>
    <col min="4625" max="4625" width="7.421875" style="0" customWidth="1"/>
    <col min="4626" max="4626" width="6.7109375" style="0" customWidth="1"/>
    <col min="4627" max="4627" width="6.28125" style="0" customWidth="1"/>
    <col min="4628" max="4633" width="5.421875" style="0" customWidth="1"/>
    <col min="4634" max="4635" width="4.7109375" style="0" customWidth="1"/>
    <col min="4636" max="4636" width="5.421875" style="0" customWidth="1"/>
    <col min="4637" max="4637" width="4.8515625" style="0" customWidth="1"/>
    <col min="4638" max="4638" width="5.7109375" style="0" customWidth="1"/>
    <col min="4639" max="4639" width="7.421875" style="0" customWidth="1"/>
    <col min="4865" max="4865" width="15.421875" style="0" customWidth="1"/>
    <col min="4866" max="4866" width="5.421875" style="0" customWidth="1"/>
    <col min="4867" max="4867" width="3.140625" style="0" customWidth="1"/>
    <col min="4868" max="4868" width="2.28125" style="0" customWidth="1"/>
    <col min="4869" max="4869" width="5.421875" style="0" customWidth="1"/>
    <col min="4870" max="4870" width="4.00390625" style="0" customWidth="1"/>
    <col min="4871" max="4871" width="3.57421875" style="0" customWidth="1"/>
    <col min="4872" max="4872" width="5.421875" style="0" customWidth="1"/>
    <col min="4873" max="4873" width="2.421875" style="0" customWidth="1"/>
    <col min="4874" max="4874" width="5.421875" style="0" customWidth="1"/>
    <col min="4875" max="4875" width="5.57421875" style="0" customWidth="1"/>
    <col min="4876" max="4876" width="5.00390625" style="0" customWidth="1"/>
    <col min="4877" max="4877" width="5.140625" style="0" customWidth="1"/>
    <col min="4878" max="4878" width="7.140625" style="0" customWidth="1"/>
    <col min="4879" max="4879" width="7.00390625" style="0" customWidth="1"/>
    <col min="4880" max="4880" width="7.8515625" style="0" customWidth="1"/>
    <col min="4881" max="4881" width="7.421875" style="0" customWidth="1"/>
    <col min="4882" max="4882" width="6.7109375" style="0" customWidth="1"/>
    <col min="4883" max="4883" width="6.28125" style="0" customWidth="1"/>
    <col min="4884" max="4889" width="5.421875" style="0" customWidth="1"/>
    <col min="4890" max="4891" width="4.7109375" style="0" customWidth="1"/>
    <col min="4892" max="4892" width="5.421875" style="0" customWidth="1"/>
    <col min="4893" max="4893" width="4.8515625" style="0" customWidth="1"/>
    <col min="4894" max="4894" width="5.7109375" style="0" customWidth="1"/>
    <col min="4895" max="4895" width="7.421875" style="0" customWidth="1"/>
    <col min="5121" max="5121" width="15.421875" style="0" customWidth="1"/>
    <col min="5122" max="5122" width="5.421875" style="0" customWidth="1"/>
    <col min="5123" max="5123" width="3.140625" style="0" customWidth="1"/>
    <col min="5124" max="5124" width="2.28125" style="0" customWidth="1"/>
    <col min="5125" max="5125" width="5.421875" style="0" customWidth="1"/>
    <col min="5126" max="5126" width="4.00390625" style="0" customWidth="1"/>
    <col min="5127" max="5127" width="3.57421875" style="0" customWidth="1"/>
    <col min="5128" max="5128" width="5.421875" style="0" customWidth="1"/>
    <col min="5129" max="5129" width="2.421875" style="0" customWidth="1"/>
    <col min="5130" max="5130" width="5.421875" style="0" customWidth="1"/>
    <col min="5131" max="5131" width="5.57421875" style="0" customWidth="1"/>
    <col min="5132" max="5132" width="5.00390625" style="0" customWidth="1"/>
    <col min="5133" max="5133" width="5.140625" style="0" customWidth="1"/>
    <col min="5134" max="5134" width="7.140625" style="0" customWidth="1"/>
    <col min="5135" max="5135" width="7.00390625" style="0" customWidth="1"/>
    <col min="5136" max="5136" width="7.8515625" style="0" customWidth="1"/>
    <col min="5137" max="5137" width="7.421875" style="0" customWidth="1"/>
    <col min="5138" max="5138" width="6.7109375" style="0" customWidth="1"/>
    <col min="5139" max="5139" width="6.28125" style="0" customWidth="1"/>
    <col min="5140" max="5145" width="5.421875" style="0" customWidth="1"/>
    <col min="5146" max="5147" width="4.7109375" style="0" customWidth="1"/>
    <col min="5148" max="5148" width="5.421875" style="0" customWidth="1"/>
    <col min="5149" max="5149" width="4.8515625" style="0" customWidth="1"/>
    <col min="5150" max="5150" width="5.7109375" style="0" customWidth="1"/>
    <col min="5151" max="5151" width="7.421875" style="0" customWidth="1"/>
    <col min="5377" max="5377" width="15.421875" style="0" customWidth="1"/>
    <col min="5378" max="5378" width="5.421875" style="0" customWidth="1"/>
    <col min="5379" max="5379" width="3.140625" style="0" customWidth="1"/>
    <col min="5380" max="5380" width="2.28125" style="0" customWidth="1"/>
    <col min="5381" max="5381" width="5.421875" style="0" customWidth="1"/>
    <col min="5382" max="5382" width="4.00390625" style="0" customWidth="1"/>
    <col min="5383" max="5383" width="3.57421875" style="0" customWidth="1"/>
    <col min="5384" max="5384" width="5.421875" style="0" customWidth="1"/>
    <col min="5385" max="5385" width="2.421875" style="0" customWidth="1"/>
    <col min="5386" max="5386" width="5.421875" style="0" customWidth="1"/>
    <col min="5387" max="5387" width="5.57421875" style="0" customWidth="1"/>
    <col min="5388" max="5388" width="5.00390625" style="0" customWidth="1"/>
    <col min="5389" max="5389" width="5.140625" style="0" customWidth="1"/>
    <col min="5390" max="5390" width="7.140625" style="0" customWidth="1"/>
    <col min="5391" max="5391" width="7.00390625" style="0" customWidth="1"/>
    <col min="5392" max="5392" width="7.8515625" style="0" customWidth="1"/>
    <col min="5393" max="5393" width="7.421875" style="0" customWidth="1"/>
    <col min="5394" max="5394" width="6.7109375" style="0" customWidth="1"/>
    <col min="5395" max="5395" width="6.28125" style="0" customWidth="1"/>
    <col min="5396" max="5401" width="5.421875" style="0" customWidth="1"/>
    <col min="5402" max="5403" width="4.7109375" style="0" customWidth="1"/>
    <col min="5404" max="5404" width="5.421875" style="0" customWidth="1"/>
    <col min="5405" max="5405" width="4.8515625" style="0" customWidth="1"/>
    <col min="5406" max="5406" width="5.7109375" style="0" customWidth="1"/>
    <col min="5407" max="5407" width="7.421875" style="0" customWidth="1"/>
    <col min="5633" max="5633" width="15.421875" style="0" customWidth="1"/>
    <col min="5634" max="5634" width="5.421875" style="0" customWidth="1"/>
    <col min="5635" max="5635" width="3.140625" style="0" customWidth="1"/>
    <col min="5636" max="5636" width="2.28125" style="0" customWidth="1"/>
    <col min="5637" max="5637" width="5.421875" style="0" customWidth="1"/>
    <col min="5638" max="5638" width="4.00390625" style="0" customWidth="1"/>
    <col min="5639" max="5639" width="3.57421875" style="0" customWidth="1"/>
    <col min="5640" max="5640" width="5.421875" style="0" customWidth="1"/>
    <col min="5641" max="5641" width="2.421875" style="0" customWidth="1"/>
    <col min="5642" max="5642" width="5.421875" style="0" customWidth="1"/>
    <col min="5643" max="5643" width="5.57421875" style="0" customWidth="1"/>
    <col min="5644" max="5644" width="5.00390625" style="0" customWidth="1"/>
    <col min="5645" max="5645" width="5.140625" style="0" customWidth="1"/>
    <col min="5646" max="5646" width="7.140625" style="0" customWidth="1"/>
    <col min="5647" max="5647" width="7.00390625" style="0" customWidth="1"/>
    <col min="5648" max="5648" width="7.8515625" style="0" customWidth="1"/>
    <col min="5649" max="5649" width="7.421875" style="0" customWidth="1"/>
    <col min="5650" max="5650" width="6.7109375" style="0" customWidth="1"/>
    <col min="5651" max="5651" width="6.28125" style="0" customWidth="1"/>
    <col min="5652" max="5657" width="5.421875" style="0" customWidth="1"/>
    <col min="5658" max="5659" width="4.7109375" style="0" customWidth="1"/>
    <col min="5660" max="5660" width="5.421875" style="0" customWidth="1"/>
    <col min="5661" max="5661" width="4.8515625" style="0" customWidth="1"/>
    <col min="5662" max="5662" width="5.7109375" style="0" customWidth="1"/>
    <col min="5663" max="5663" width="7.421875" style="0" customWidth="1"/>
    <col min="5889" max="5889" width="15.421875" style="0" customWidth="1"/>
    <col min="5890" max="5890" width="5.421875" style="0" customWidth="1"/>
    <col min="5891" max="5891" width="3.140625" style="0" customWidth="1"/>
    <col min="5892" max="5892" width="2.28125" style="0" customWidth="1"/>
    <col min="5893" max="5893" width="5.421875" style="0" customWidth="1"/>
    <col min="5894" max="5894" width="4.00390625" style="0" customWidth="1"/>
    <col min="5895" max="5895" width="3.57421875" style="0" customWidth="1"/>
    <col min="5896" max="5896" width="5.421875" style="0" customWidth="1"/>
    <col min="5897" max="5897" width="2.421875" style="0" customWidth="1"/>
    <col min="5898" max="5898" width="5.421875" style="0" customWidth="1"/>
    <col min="5899" max="5899" width="5.57421875" style="0" customWidth="1"/>
    <col min="5900" max="5900" width="5.00390625" style="0" customWidth="1"/>
    <col min="5901" max="5901" width="5.140625" style="0" customWidth="1"/>
    <col min="5902" max="5902" width="7.140625" style="0" customWidth="1"/>
    <col min="5903" max="5903" width="7.00390625" style="0" customWidth="1"/>
    <col min="5904" max="5904" width="7.8515625" style="0" customWidth="1"/>
    <col min="5905" max="5905" width="7.421875" style="0" customWidth="1"/>
    <col min="5906" max="5906" width="6.7109375" style="0" customWidth="1"/>
    <col min="5907" max="5907" width="6.28125" style="0" customWidth="1"/>
    <col min="5908" max="5913" width="5.421875" style="0" customWidth="1"/>
    <col min="5914" max="5915" width="4.7109375" style="0" customWidth="1"/>
    <col min="5916" max="5916" width="5.421875" style="0" customWidth="1"/>
    <col min="5917" max="5917" width="4.8515625" style="0" customWidth="1"/>
    <col min="5918" max="5918" width="5.7109375" style="0" customWidth="1"/>
    <col min="5919" max="5919" width="7.421875" style="0" customWidth="1"/>
    <col min="6145" max="6145" width="15.421875" style="0" customWidth="1"/>
    <col min="6146" max="6146" width="5.421875" style="0" customWidth="1"/>
    <col min="6147" max="6147" width="3.140625" style="0" customWidth="1"/>
    <col min="6148" max="6148" width="2.28125" style="0" customWidth="1"/>
    <col min="6149" max="6149" width="5.421875" style="0" customWidth="1"/>
    <col min="6150" max="6150" width="4.00390625" style="0" customWidth="1"/>
    <col min="6151" max="6151" width="3.57421875" style="0" customWidth="1"/>
    <col min="6152" max="6152" width="5.421875" style="0" customWidth="1"/>
    <col min="6153" max="6153" width="2.421875" style="0" customWidth="1"/>
    <col min="6154" max="6154" width="5.421875" style="0" customWidth="1"/>
    <col min="6155" max="6155" width="5.57421875" style="0" customWidth="1"/>
    <col min="6156" max="6156" width="5.00390625" style="0" customWidth="1"/>
    <col min="6157" max="6157" width="5.140625" style="0" customWidth="1"/>
    <col min="6158" max="6158" width="7.140625" style="0" customWidth="1"/>
    <col min="6159" max="6159" width="7.00390625" style="0" customWidth="1"/>
    <col min="6160" max="6160" width="7.8515625" style="0" customWidth="1"/>
    <col min="6161" max="6161" width="7.421875" style="0" customWidth="1"/>
    <col min="6162" max="6162" width="6.7109375" style="0" customWidth="1"/>
    <col min="6163" max="6163" width="6.28125" style="0" customWidth="1"/>
    <col min="6164" max="6169" width="5.421875" style="0" customWidth="1"/>
    <col min="6170" max="6171" width="4.7109375" style="0" customWidth="1"/>
    <col min="6172" max="6172" width="5.421875" style="0" customWidth="1"/>
    <col min="6173" max="6173" width="4.8515625" style="0" customWidth="1"/>
    <col min="6174" max="6174" width="5.7109375" style="0" customWidth="1"/>
    <col min="6175" max="6175" width="7.421875" style="0" customWidth="1"/>
    <col min="6401" max="6401" width="15.421875" style="0" customWidth="1"/>
    <col min="6402" max="6402" width="5.421875" style="0" customWidth="1"/>
    <col min="6403" max="6403" width="3.140625" style="0" customWidth="1"/>
    <col min="6404" max="6404" width="2.28125" style="0" customWidth="1"/>
    <col min="6405" max="6405" width="5.421875" style="0" customWidth="1"/>
    <col min="6406" max="6406" width="4.00390625" style="0" customWidth="1"/>
    <col min="6407" max="6407" width="3.57421875" style="0" customWidth="1"/>
    <col min="6408" max="6408" width="5.421875" style="0" customWidth="1"/>
    <col min="6409" max="6409" width="2.421875" style="0" customWidth="1"/>
    <col min="6410" max="6410" width="5.421875" style="0" customWidth="1"/>
    <col min="6411" max="6411" width="5.57421875" style="0" customWidth="1"/>
    <col min="6412" max="6412" width="5.00390625" style="0" customWidth="1"/>
    <col min="6413" max="6413" width="5.140625" style="0" customWidth="1"/>
    <col min="6414" max="6414" width="7.140625" style="0" customWidth="1"/>
    <col min="6415" max="6415" width="7.00390625" style="0" customWidth="1"/>
    <col min="6416" max="6416" width="7.8515625" style="0" customWidth="1"/>
    <col min="6417" max="6417" width="7.421875" style="0" customWidth="1"/>
    <col min="6418" max="6418" width="6.7109375" style="0" customWidth="1"/>
    <col min="6419" max="6419" width="6.28125" style="0" customWidth="1"/>
    <col min="6420" max="6425" width="5.421875" style="0" customWidth="1"/>
    <col min="6426" max="6427" width="4.7109375" style="0" customWidth="1"/>
    <col min="6428" max="6428" width="5.421875" style="0" customWidth="1"/>
    <col min="6429" max="6429" width="4.8515625" style="0" customWidth="1"/>
    <col min="6430" max="6430" width="5.7109375" style="0" customWidth="1"/>
    <col min="6431" max="6431" width="7.421875" style="0" customWidth="1"/>
    <col min="6657" max="6657" width="15.421875" style="0" customWidth="1"/>
    <col min="6658" max="6658" width="5.421875" style="0" customWidth="1"/>
    <col min="6659" max="6659" width="3.140625" style="0" customWidth="1"/>
    <col min="6660" max="6660" width="2.28125" style="0" customWidth="1"/>
    <col min="6661" max="6661" width="5.421875" style="0" customWidth="1"/>
    <col min="6662" max="6662" width="4.00390625" style="0" customWidth="1"/>
    <col min="6663" max="6663" width="3.57421875" style="0" customWidth="1"/>
    <col min="6664" max="6664" width="5.421875" style="0" customWidth="1"/>
    <col min="6665" max="6665" width="2.421875" style="0" customWidth="1"/>
    <col min="6666" max="6666" width="5.421875" style="0" customWidth="1"/>
    <col min="6667" max="6667" width="5.57421875" style="0" customWidth="1"/>
    <col min="6668" max="6668" width="5.00390625" style="0" customWidth="1"/>
    <col min="6669" max="6669" width="5.140625" style="0" customWidth="1"/>
    <col min="6670" max="6670" width="7.140625" style="0" customWidth="1"/>
    <col min="6671" max="6671" width="7.00390625" style="0" customWidth="1"/>
    <col min="6672" max="6672" width="7.8515625" style="0" customWidth="1"/>
    <col min="6673" max="6673" width="7.421875" style="0" customWidth="1"/>
    <col min="6674" max="6674" width="6.7109375" style="0" customWidth="1"/>
    <col min="6675" max="6675" width="6.28125" style="0" customWidth="1"/>
    <col min="6676" max="6681" width="5.421875" style="0" customWidth="1"/>
    <col min="6682" max="6683" width="4.7109375" style="0" customWidth="1"/>
    <col min="6684" max="6684" width="5.421875" style="0" customWidth="1"/>
    <col min="6685" max="6685" width="4.8515625" style="0" customWidth="1"/>
    <col min="6686" max="6686" width="5.7109375" style="0" customWidth="1"/>
    <col min="6687" max="6687" width="7.421875" style="0" customWidth="1"/>
    <col min="6913" max="6913" width="15.421875" style="0" customWidth="1"/>
    <col min="6914" max="6914" width="5.421875" style="0" customWidth="1"/>
    <col min="6915" max="6915" width="3.140625" style="0" customWidth="1"/>
    <col min="6916" max="6916" width="2.28125" style="0" customWidth="1"/>
    <col min="6917" max="6917" width="5.421875" style="0" customWidth="1"/>
    <col min="6918" max="6918" width="4.00390625" style="0" customWidth="1"/>
    <col min="6919" max="6919" width="3.57421875" style="0" customWidth="1"/>
    <col min="6920" max="6920" width="5.421875" style="0" customWidth="1"/>
    <col min="6921" max="6921" width="2.421875" style="0" customWidth="1"/>
    <col min="6922" max="6922" width="5.421875" style="0" customWidth="1"/>
    <col min="6923" max="6923" width="5.57421875" style="0" customWidth="1"/>
    <col min="6924" max="6924" width="5.00390625" style="0" customWidth="1"/>
    <col min="6925" max="6925" width="5.140625" style="0" customWidth="1"/>
    <col min="6926" max="6926" width="7.140625" style="0" customWidth="1"/>
    <col min="6927" max="6927" width="7.00390625" style="0" customWidth="1"/>
    <col min="6928" max="6928" width="7.8515625" style="0" customWidth="1"/>
    <col min="6929" max="6929" width="7.421875" style="0" customWidth="1"/>
    <col min="6930" max="6930" width="6.7109375" style="0" customWidth="1"/>
    <col min="6931" max="6931" width="6.28125" style="0" customWidth="1"/>
    <col min="6932" max="6937" width="5.421875" style="0" customWidth="1"/>
    <col min="6938" max="6939" width="4.7109375" style="0" customWidth="1"/>
    <col min="6940" max="6940" width="5.421875" style="0" customWidth="1"/>
    <col min="6941" max="6941" width="4.8515625" style="0" customWidth="1"/>
    <col min="6942" max="6942" width="5.7109375" style="0" customWidth="1"/>
    <col min="6943" max="6943" width="7.421875" style="0" customWidth="1"/>
    <col min="7169" max="7169" width="15.421875" style="0" customWidth="1"/>
    <col min="7170" max="7170" width="5.421875" style="0" customWidth="1"/>
    <col min="7171" max="7171" width="3.140625" style="0" customWidth="1"/>
    <col min="7172" max="7172" width="2.28125" style="0" customWidth="1"/>
    <col min="7173" max="7173" width="5.421875" style="0" customWidth="1"/>
    <col min="7174" max="7174" width="4.00390625" style="0" customWidth="1"/>
    <col min="7175" max="7175" width="3.57421875" style="0" customWidth="1"/>
    <col min="7176" max="7176" width="5.421875" style="0" customWidth="1"/>
    <col min="7177" max="7177" width="2.421875" style="0" customWidth="1"/>
    <col min="7178" max="7178" width="5.421875" style="0" customWidth="1"/>
    <col min="7179" max="7179" width="5.57421875" style="0" customWidth="1"/>
    <col min="7180" max="7180" width="5.00390625" style="0" customWidth="1"/>
    <col min="7181" max="7181" width="5.140625" style="0" customWidth="1"/>
    <col min="7182" max="7182" width="7.140625" style="0" customWidth="1"/>
    <col min="7183" max="7183" width="7.00390625" style="0" customWidth="1"/>
    <col min="7184" max="7184" width="7.8515625" style="0" customWidth="1"/>
    <col min="7185" max="7185" width="7.421875" style="0" customWidth="1"/>
    <col min="7186" max="7186" width="6.7109375" style="0" customWidth="1"/>
    <col min="7187" max="7187" width="6.28125" style="0" customWidth="1"/>
    <col min="7188" max="7193" width="5.421875" style="0" customWidth="1"/>
    <col min="7194" max="7195" width="4.7109375" style="0" customWidth="1"/>
    <col min="7196" max="7196" width="5.421875" style="0" customWidth="1"/>
    <col min="7197" max="7197" width="4.8515625" style="0" customWidth="1"/>
    <col min="7198" max="7198" width="5.7109375" style="0" customWidth="1"/>
    <col min="7199" max="7199" width="7.421875" style="0" customWidth="1"/>
    <col min="7425" max="7425" width="15.421875" style="0" customWidth="1"/>
    <col min="7426" max="7426" width="5.421875" style="0" customWidth="1"/>
    <col min="7427" max="7427" width="3.140625" style="0" customWidth="1"/>
    <col min="7428" max="7428" width="2.28125" style="0" customWidth="1"/>
    <col min="7429" max="7429" width="5.421875" style="0" customWidth="1"/>
    <col min="7430" max="7430" width="4.00390625" style="0" customWidth="1"/>
    <col min="7431" max="7431" width="3.57421875" style="0" customWidth="1"/>
    <col min="7432" max="7432" width="5.421875" style="0" customWidth="1"/>
    <col min="7433" max="7433" width="2.421875" style="0" customWidth="1"/>
    <col min="7434" max="7434" width="5.421875" style="0" customWidth="1"/>
    <col min="7435" max="7435" width="5.57421875" style="0" customWidth="1"/>
    <col min="7436" max="7436" width="5.00390625" style="0" customWidth="1"/>
    <col min="7437" max="7437" width="5.140625" style="0" customWidth="1"/>
    <col min="7438" max="7438" width="7.140625" style="0" customWidth="1"/>
    <col min="7439" max="7439" width="7.00390625" style="0" customWidth="1"/>
    <col min="7440" max="7440" width="7.8515625" style="0" customWidth="1"/>
    <col min="7441" max="7441" width="7.421875" style="0" customWidth="1"/>
    <col min="7442" max="7442" width="6.7109375" style="0" customWidth="1"/>
    <col min="7443" max="7443" width="6.28125" style="0" customWidth="1"/>
    <col min="7444" max="7449" width="5.421875" style="0" customWidth="1"/>
    <col min="7450" max="7451" width="4.7109375" style="0" customWidth="1"/>
    <col min="7452" max="7452" width="5.421875" style="0" customWidth="1"/>
    <col min="7453" max="7453" width="4.8515625" style="0" customWidth="1"/>
    <col min="7454" max="7454" width="5.7109375" style="0" customWidth="1"/>
    <col min="7455" max="7455" width="7.421875" style="0" customWidth="1"/>
    <col min="7681" max="7681" width="15.421875" style="0" customWidth="1"/>
    <col min="7682" max="7682" width="5.421875" style="0" customWidth="1"/>
    <col min="7683" max="7683" width="3.140625" style="0" customWidth="1"/>
    <col min="7684" max="7684" width="2.28125" style="0" customWidth="1"/>
    <col min="7685" max="7685" width="5.421875" style="0" customWidth="1"/>
    <col min="7686" max="7686" width="4.00390625" style="0" customWidth="1"/>
    <col min="7687" max="7687" width="3.57421875" style="0" customWidth="1"/>
    <col min="7688" max="7688" width="5.421875" style="0" customWidth="1"/>
    <col min="7689" max="7689" width="2.421875" style="0" customWidth="1"/>
    <col min="7690" max="7690" width="5.421875" style="0" customWidth="1"/>
    <col min="7691" max="7691" width="5.57421875" style="0" customWidth="1"/>
    <col min="7692" max="7692" width="5.00390625" style="0" customWidth="1"/>
    <col min="7693" max="7693" width="5.140625" style="0" customWidth="1"/>
    <col min="7694" max="7694" width="7.140625" style="0" customWidth="1"/>
    <col min="7695" max="7695" width="7.00390625" style="0" customWidth="1"/>
    <col min="7696" max="7696" width="7.8515625" style="0" customWidth="1"/>
    <col min="7697" max="7697" width="7.421875" style="0" customWidth="1"/>
    <col min="7698" max="7698" width="6.7109375" style="0" customWidth="1"/>
    <col min="7699" max="7699" width="6.28125" style="0" customWidth="1"/>
    <col min="7700" max="7705" width="5.421875" style="0" customWidth="1"/>
    <col min="7706" max="7707" width="4.7109375" style="0" customWidth="1"/>
    <col min="7708" max="7708" width="5.421875" style="0" customWidth="1"/>
    <col min="7709" max="7709" width="4.8515625" style="0" customWidth="1"/>
    <col min="7710" max="7710" width="5.7109375" style="0" customWidth="1"/>
    <col min="7711" max="7711" width="7.421875" style="0" customWidth="1"/>
    <col min="7937" max="7937" width="15.421875" style="0" customWidth="1"/>
    <col min="7938" max="7938" width="5.421875" style="0" customWidth="1"/>
    <col min="7939" max="7939" width="3.140625" style="0" customWidth="1"/>
    <col min="7940" max="7940" width="2.28125" style="0" customWidth="1"/>
    <col min="7941" max="7941" width="5.421875" style="0" customWidth="1"/>
    <col min="7942" max="7942" width="4.00390625" style="0" customWidth="1"/>
    <col min="7943" max="7943" width="3.57421875" style="0" customWidth="1"/>
    <col min="7944" max="7944" width="5.421875" style="0" customWidth="1"/>
    <col min="7945" max="7945" width="2.421875" style="0" customWidth="1"/>
    <col min="7946" max="7946" width="5.421875" style="0" customWidth="1"/>
    <col min="7947" max="7947" width="5.57421875" style="0" customWidth="1"/>
    <col min="7948" max="7948" width="5.00390625" style="0" customWidth="1"/>
    <col min="7949" max="7949" width="5.140625" style="0" customWidth="1"/>
    <col min="7950" max="7950" width="7.140625" style="0" customWidth="1"/>
    <col min="7951" max="7951" width="7.00390625" style="0" customWidth="1"/>
    <col min="7952" max="7952" width="7.8515625" style="0" customWidth="1"/>
    <col min="7953" max="7953" width="7.421875" style="0" customWidth="1"/>
    <col min="7954" max="7954" width="6.7109375" style="0" customWidth="1"/>
    <col min="7955" max="7955" width="6.28125" style="0" customWidth="1"/>
    <col min="7956" max="7961" width="5.421875" style="0" customWidth="1"/>
    <col min="7962" max="7963" width="4.7109375" style="0" customWidth="1"/>
    <col min="7964" max="7964" width="5.421875" style="0" customWidth="1"/>
    <col min="7965" max="7965" width="4.8515625" style="0" customWidth="1"/>
    <col min="7966" max="7966" width="5.7109375" style="0" customWidth="1"/>
    <col min="7967" max="7967" width="7.421875" style="0" customWidth="1"/>
    <col min="8193" max="8193" width="15.421875" style="0" customWidth="1"/>
    <col min="8194" max="8194" width="5.421875" style="0" customWidth="1"/>
    <col min="8195" max="8195" width="3.140625" style="0" customWidth="1"/>
    <col min="8196" max="8196" width="2.28125" style="0" customWidth="1"/>
    <col min="8197" max="8197" width="5.421875" style="0" customWidth="1"/>
    <col min="8198" max="8198" width="4.00390625" style="0" customWidth="1"/>
    <col min="8199" max="8199" width="3.57421875" style="0" customWidth="1"/>
    <col min="8200" max="8200" width="5.421875" style="0" customWidth="1"/>
    <col min="8201" max="8201" width="2.421875" style="0" customWidth="1"/>
    <col min="8202" max="8202" width="5.421875" style="0" customWidth="1"/>
    <col min="8203" max="8203" width="5.57421875" style="0" customWidth="1"/>
    <col min="8204" max="8204" width="5.00390625" style="0" customWidth="1"/>
    <col min="8205" max="8205" width="5.140625" style="0" customWidth="1"/>
    <col min="8206" max="8206" width="7.140625" style="0" customWidth="1"/>
    <col min="8207" max="8207" width="7.00390625" style="0" customWidth="1"/>
    <col min="8208" max="8208" width="7.8515625" style="0" customWidth="1"/>
    <col min="8209" max="8209" width="7.421875" style="0" customWidth="1"/>
    <col min="8210" max="8210" width="6.7109375" style="0" customWidth="1"/>
    <col min="8211" max="8211" width="6.28125" style="0" customWidth="1"/>
    <col min="8212" max="8217" width="5.421875" style="0" customWidth="1"/>
    <col min="8218" max="8219" width="4.7109375" style="0" customWidth="1"/>
    <col min="8220" max="8220" width="5.421875" style="0" customWidth="1"/>
    <col min="8221" max="8221" width="4.8515625" style="0" customWidth="1"/>
    <col min="8222" max="8222" width="5.7109375" style="0" customWidth="1"/>
    <col min="8223" max="8223" width="7.421875" style="0" customWidth="1"/>
    <col min="8449" max="8449" width="15.421875" style="0" customWidth="1"/>
    <col min="8450" max="8450" width="5.421875" style="0" customWidth="1"/>
    <col min="8451" max="8451" width="3.140625" style="0" customWidth="1"/>
    <col min="8452" max="8452" width="2.28125" style="0" customWidth="1"/>
    <col min="8453" max="8453" width="5.421875" style="0" customWidth="1"/>
    <col min="8454" max="8454" width="4.00390625" style="0" customWidth="1"/>
    <col min="8455" max="8455" width="3.57421875" style="0" customWidth="1"/>
    <col min="8456" max="8456" width="5.421875" style="0" customWidth="1"/>
    <col min="8457" max="8457" width="2.421875" style="0" customWidth="1"/>
    <col min="8458" max="8458" width="5.421875" style="0" customWidth="1"/>
    <col min="8459" max="8459" width="5.57421875" style="0" customWidth="1"/>
    <col min="8460" max="8460" width="5.00390625" style="0" customWidth="1"/>
    <col min="8461" max="8461" width="5.140625" style="0" customWidth="1"/>
    <col min="8462" max="8462" width="7.140625" style="0" customWidth="1"/>
    <col min="8463" max="8463" width="7.00390625" style="0" customWidth="1"/>
    <col min="8464" max="8464" width="7.8515625" style="0" customWidth="1"/>
    <col min="8465" max="8465" width="7.421875" style="0" customWidth="1"/>
    <col min="8466" max="8466" width="6.7109375" style="0" customWidth="1"/>
    <col min="8467" max="8467" width="6.28125" style="0" customWidth="1"/>
    <col min="8468" max="8473" width="5.421875" style="0" customWidth="1"/>
    <col min="8474" max="8475" width="4.7109375" style="0" customWidth="1"/>
    <col min="8476" max="8476" width="5.421875" style="0" customWidth="1"/>
    <col min="8477" max="8477" width="4.8515625" style="0" customWidth="1"/>
    <col min="8478" max="8478" width="5.7109375" style="0" customWidth="1"/>
    <col min="8479" max="8479" width="7.421875" style="0" customWidth="1"/>
    <col min="8705" max="8705" width="15.421875" style="0" customWidth="1"/>
    <col min="8706" max="8706" width="5.421875" style="0" customWidth="1"/>
    <col min="8707" max="8707" width="3.140625" style="0" customWidth="1"/>
    <col min="8708" max="8708" width="2.28125" style="0" customWidth="1"/>
    <col min="8709" max="8709" width="5.421875" style="0" customWidth="1"/>
    <col min="8710" max="8710" width="4.00390625" style="0" customWidth="1"/>
    <col min="8711" max="8711" width="3.57421875" style="0" customWidth="1"/>
    <col min="8712" max="8712" width="5.421875" style="0" customWidth="1"/>
    <col min="8713" max="8713" width="2.421875" style="0" customWidth="1"/>
    <col min="8714" max="8714" width="5.421875" style="0" customWidth="1"/>
    <col min="8715" max="8715" width="5.57421875" style="0" customWidth="1"/>
    <col min="8716" max="8716" width="5.00390625" style="0" customWidth="1"/>
    <col min="8717" max="8717" width="5.140625" style="0" customWidth="1"/>
    <col min="8718" max="8718" width="7.140625" style="0" customWidth="1"/>
    <col min="8719" max="8719" width="7.00390625" style="0" customWidth="1"/>
    <col min="8720" max="8720" width="7.8515625" style="0" customWidth="1"/>
    <col min="8721" max="8721" width="7.421875" style="0" customWidth="1"/>
    <col min="8722" max="8722" width="6.7109375" style="0" customWidth="1"/>
    <col min="8723" max="8723" width="6.28125" style="0" customWidth="1"/>
    <col min="8724" max="8729" width="5.421875" style="0" customWidth="1"/>
    <col min="8730" max="8731" width="4.7109375" style="0" customWidth="1"/>
    <col min="8732" max="8732" width="5.421875" style="0" customWidth="1"/>
    <col min="8733" max="8733" width="4.8515625" style="0" customWidth="1"/>
    <col min="8734" max="8734" width="5.7109375" style="0" customWidth="1"/>
    <col min="8735" max="8735" width="7.421875" style="0" customWidth="1"/>
    <col min="8961" max="8961" width="15.421875" style="0" customWidth="1"/>
    <col min="8962" max="8962" width="5.421875" style="0" customWidth="1"/>
    <col min="8963" max="8963" width="3.140625" style="0" customWidth="1"/>
    <col min="8964" max="8964" width="2.28125" style="0" customWidth="1"/>
    <col min="8965" max="8965" width="5.421875" style="0" customWidth="1"/>
    <col min="8966" max="8966" width="4.00390625" style="0" customWidth="1"/>
    <col min="8967" max="8967" width="3.57421875" style="0" customWidth="1"/>
    <col min="8968" max="8968" width="5.421875" style="0" customWidth="1"/>
    <col min="8969" max="8969" width="2.421875" style="0" customWidth="1"/>
    <col min="8970" max="8970" width="5.421875" style="0" customWidth="1"/>
    <col min="8971" max="8971" width="5.57421875" style="0" customWidth="1"/>
    <col min="8972" max="8972" width="5.00390625" style="0" customWidth="1"/>
    <col min="8973" max="8973" width="5.140625" style="0" customWidth="1"/>
    <col min="8974" max="8974" width="7.140625" style="0" customWidth="1"/>
    <col min="8975" max="8975" width="7.00390625" style="0" customWidth="1"/>
    <col min="8976" max="8976" width="7.8515625" style="0" customWidth="1"/>
    <col min="8977" max="8977" width="7.421875" style="0" customWidth="1"/>
    <col min="8978" max="8978" width="6.7109375" style="0" customWidth="1"/>
    <col min="8979" max="8979" width="6.28125" style="0" customWidth="1"/>
    <col min="8980" max="8985" width="5.421875" style="0" customWidth="1"/>
    <col min="8986" max="8987" width="4.7109375" style="0" customWidth="1"/>
    <col min="8988" max="8988" width="5.421875" style="0" customWidth="1"/>
    <col min="8989" max="8989" width="4.8515625" style="0" customWidth="1"/>
    <col min="8990" max="8990" width="5.7109375" style="0" customWidth="1"/>
    <col min="8991" max="8991" width="7.421875" style="0" customWidth="1"/>
    <col min="9217" max="9217" width="15.421875" style="0" customWidth="1"/>
    <col min="9218" max="9218" width="5.421875" style="0" customWidth="1"/>
    <col min="9219" max="9219" width="3.140625" style="0" customWidth="1"/>
    <col min="9220" max="9220" width="2.28125" style="0" customWidth="1"/>
    <col min="9221" max="9221" width="5.421875" style="0" customWidth="1"/>
    <col min="9222" max="9222" width="4.00390625" style="0" customWidth="1"/>
    <col min="9223" max="9223" width="3.57421875" style="0" customWidth="1"/>
    <col min="9224" max="9224" width="5.421875" style="0" customWidth="1"/>
    <col min="9225" max="9225" width="2.421875" style="0" customWidth="1"/>
    <col min="9226" max="9226" width="5.421875" style="0" customWidth="1"/>
    <col min="9227" max="9227" width="5.57421875" style="0" customWidth="1"/>
    <col min="9228" max="9228" width="5.00390625" style="0" customWidth="1"/>
    <col min="9229" max="9229" width="5.140625" style="0" customWidth="1"/>
    <col min="9230" max="9230" width="7.140625" style="0" customWidth="1"/>
    <col min="9231" max="9231" width="7.00390625" style="0" customWidth="1"/>
    <col min="9232" max="9232" width="7.8515625" style="0" customWidth="1"/>
    <col min="9233" max="9233" width="7.421875" style="0" customWidth="1"/>
    <col min="9234" max="9234" width="6.7109375" style="0" customWidth="1"/>
    <col min="9235" max="9235" width="6.28125" style="0" customWidth="1"/>
    <col min="9236" max="9241" width="5.421875" style="0" customWidth="1"/>
    <col min="9242" max="9243" width="4.7109375" style="0" customWidth="1"/>
    <col min="9244" max="9244" width="5.421875" style="0" customWidth="1"/>
    <col min="9245" max="9245" width="4.8515625" style="0" customWidth="1"/>
    <col min="9246" max="9246" width="5.7109375" style="0" customWidth="1"/>
    <col min="9247" max="9247" width="7.421875" style="0" customWidth="1"/>
    <col min="9473" max="9473" width="15.421875" style="0" customWidth="1"/>
    <col min="9474" max="9474" width="5.421875" style="0" customWidth="1"/>
    <col min="9475" max="9475" width="3.140625" style="0" customWidth="1"/>
    <col min="9476" max="9476" width="2.28125" style="0" customWidth="1"/>
    <col min="9477" max="9477" width="5.421875" style="0" customWidth="1"/>
    <col min="9478" max="9478" width="4.00390625" style="0" customWidth="1"/>
    <col min="9479" max="9479" width="3.57421875" style="0" customWidth="1"/>
    <col min="9480" max="9480" width="5.421875" style="0" customWidth="1"/>
    <col min="9481" max="9481" width="2.421875" style="0" customWidth="1"/>
    <col min="9482" max="9482" width="5.421875" style="0" customWidth="1"/>
    <col min="9483" max="9483" width="5.57421875" style="0" customWidth="1"/>
    <col min="9484" max="9484" width="5.00390625" style="0" customWidth="1"/>
    <col min="9485" max="9485" width="5.140625" style="0" customWidth="1"/>
    <col min="9486" max="9486" width="7.140625" style="0" customWidth="1"/>
    <col min="9487" max="9487" width="7.00390625" style="0" customWidth="1"/>
    <col min="9488" max="9488" width="7.8515625" style="0" customWidth="1"/>
    <col min="9489" max="9489" width="7.421875" style="0" customWidth="1"/>
    <col min="9490" max="9490" width="6.7109375" style="0" customWidth="1"/>
    <col min="9491" max="9491" width="6.28125" style="0" customWidth="1"/>
    <col min="9492" max="9497" width="5.421875" style="0" customWidth="1"/>
    <col min="9498" max="9499" width="4.7109375" style="0" customWidth="1"/>
    <col min="9500" max="9500" width="5.421875" style="0" customWidth="1"/>
    <col min="9501" max="9501" width="4.8515625" style="0" customWidth="1"/>
    <col min="9502" max="9502" width="5.7109375" style="0" customWidth="1"/>
    <col min="9503" max="9503" width="7.421875" style="0" customWidth="1"/>
    <col min="9729" max="9729" width="15.421875" style="0" customWidth="1"/>
    <col min="9730" max="9730" width="5.421875" style="0" customWidth="1"/>
    <col min="9731" max="9731" width="3.140625" style="0" customWidth="1"/>
    <col min="9732" max="9732" width="2.28125" style="0" customWidth="1"/>
    <col min="9733" max="9733" width="5.421875" style="0" customWidth="1"/>
    <col min="9734" max="9734" width="4.00390625" style="0" customWidth="1"/>
    <col min="9735" max="9735" width="3.57421875" style="0" customWidth="1"/>
    <col min="9736" max="9736" width="5.421875" style="0" customWidth="1"/>
    <col min="9737" max="9737" width="2.421875" style="0" customWidth="1"/>
    <col min="9738" max="9738" width="5.421875" style="0" customWidth="1"/>
    <col min="9739" max="9739" width="5.57421875" style="0" customWidth="1"/>
    <col min="9740" max="9740" width="5.00390625" style="0" customWidth="1"/>
    <col min="9741" max="9741" width="5.140625" style="0" customWidth="1"/>
    <col min="9742" max="9742" width="7.140625" style="0" customWidth="1"/>
    <col min="9743" max="9743" width="7.00390625" style="0" customWidth="1"/>
    <col min="9744" max="9744" width="7.8515625" style="0" customWidth="1"/>
    <col min="9745" max="9745" width="7.421875" style="0" customWidth="1"/>
    <col min="9746" max="9746" width="6.7109375" style="0" customWidth="1"/>
    <col min="9747" max="9747" width="6.28125" style="0" customWidth="1"/>
    <col min="9748" max="9753" width="5.421875" style="0" customWidth="1"/>
    <col min="9754" max="9755" width="4.7109375" style="0" customWidth="1"/>
    <col min="9756" max="9756" width="5.421875" style="0" customWidth="1"/>
    <col min="9757" max="9757" width="4.8515625" style="0" customWidth="1"/>
    <col min="9758" max="9758" width="5.7109375" style="0" customWidth="1"/>
    <col min="9759" max="9759" width="7.421875" style="0" customWidth="1"/>
    <col min="9985" max="9985" width="15.421875" style="0" customWidth="1"/>
    <col min="9986" max="9986" width="5.421875" style="0" customWidth="1"/>
    <col min="9987" max="9987" width="3.140625" style="0" customWidth="1"/>
    <col min="9988" max="9988" width="2.28125" style="0" customWidth="1"/>
    <col min="9989" max="9989" width="5.421875" style="0" customWidth="1"/>
    <col min="9990" max="9990" width="4.00390625" style="0" customWidth="1"/>
    <col min="9991" max="9991" width="3.57421875" style="0" customWidth="1"/>
    <col min="9992" max="9992" width="5.421875" style="0" customWidth="1"/>
    <col min="9993" max="9993" width="2.421875" style="0" customWidth="1"/>
    <col min="9994" max="9994" width="5.421875" style="0" customWidth="1"/>
    <col min="9995" max="9995" width="5.57421875" style="0" customWidth="1"/>
    <col min="9996" max="9996" width="5.00390625" style="0" customWidth="1"/>
    <col min="9997" max="9997" width="5.140625" style="0" customWidth="1"/>
    <col min="9998" max="9998" width="7.140625" style="0" customWidth="1"/>
    <col min="9999" max="9999" width="7.00390625" style="0" customWidth="1"/>
    <col min="10000" max="10000" width="7.8515625" style="0" customWidth="1"/>
    <col min="10001" max="10001" width="7.421875" style="0" customWidth="1"/>
    <col min="10002" max="10002" width="6.7109375" style="0" customWidth="1"/>
    <col min="10003" max="10003" width="6.28125" style="0" customWidth="1"/>
    <col min="10004" max="10009" width="5.421875" style="0" customWidth="1"/>
    <col min="10010" max="10011" width="4.7109375" style="0" customWidth="1"/>
    <col min="10012" max="10012" width="5.421875" style="0" customWidth="1"/>
    <col min="10013" max="10013" width="4.8515625" style="0" customWidth="1"/>
    <col min="10014" max="10014" width="5.7109375" style="0" customWidth="1"/>
    <col min="10015" max="10015" width="7.421875" style="0" customWidth="1"/>
    <col min="10241" max="10241" width="15.421875" style="0" customWidth="1"/>
    <col min="10242" max="10242" width="5.421875" style="0" customWidth="1"/>
    <col min="10243" max="10243" width="3.140625" style="0" customWidth="1"/>
    <col min="10244" max="10244" width="2.28125" style="0" customWidth="1"/>
    <col min="10245" max="10245" width="5.421875" style="0" customWidth="1"/>
    <col min="10246" max="10246" width="4.00390625" style="0" customWidth="1"/>
    <col min="10247" max="10247" width="3.57421875" style="0" customWidth="1"/>
    <col min="10248" max="10248" width="5.421875" style="0" customWidth="1"/>
    <col min="10249" max="10249" width="2.421875" style="0" customWidth="1"/>
    <col min="10250" max="10250" width="5.421875" style="0" customWidth="1"/>
    <col min="10251" max="10251" width="5.57421875" style="0" customWidth="1"/>
    <col min="10252" max="10252" width="5.00390625" style="0" customWidth="1"/>
    <col min="10253" max="10253" width="5.140625" style="0" customWidth="1"/>
    <col min="10254" max="10254" width="7.140625" style="0" customWidth="1"/>
    <col min="10255" max="10255" width="7.00390625" style="0" customWidth="1"/>
    <col min="10256" max="10256" width="7.8515625" style="0" customWidth="1"/>
    <col min="10257" max="10257" width="7.421875" style="0" customWidth="1"/>
    <col min="10258" max="10258" width="6.7109375" style="0" customWidth="1"/>
    <col min="10259" max="10259" width="6.28125" style="0" customWidth="1"/>
    <col min="10260" max="10265" width="5.421875" style="0" customWidth="1"/>
    <col min="10266" max="10267" width="4.7109375" style="0" customWidth="1"/>
    <col min="10268" max="10268" width="5.421875" style="0" customWidth="1"/>
    <col min="10269" max="10269" width="4.8515625" style="0" customWidth="1"/>
    <col min="10270" max="10270" width="5.7109375" style="0" customWidth="1"/>
    <col min="10271" max="10271" width="7.421875" style="0" customWidth="1"/>
    <col min="10497" max="10497" width="15.421875" style="0" customWidth="1"/>
    <col min="10498" max="10498" width="5.421875" style="0" customWidth="1"/>
    <col min="10499" max="10499" width="3.140625" style="0" customWidth="1"/>
    <col min="10500" max="10500" width="2.28125" style="0" customWidth="1"/>
    <col min="10501" max="10501" width="5.421875" style="0" customWidth="1"/>
    <col min="10502" max="10502" width="4.00390625" style="0" customWidth="1"/>
    <col min="10503" max="10503" width="3.57421875" style="0" customWidth="1"/>
    <col min="10504" max="10504" width="5.421875" style="0" customWidth="1"/>
    <col min="10505" max="10505" width="2.421875" style="0" customWidth="1"/>
    <col min="10506" max="10506" width="5.421875" style="0" customWidth="1"/>
    <col min="10507" max="10507" width="5.57421875" style="0" customWidth="1"/>
    <col min="10508" max="10508" width="5.00390625" style="0" customWidth="1"/>
    <col min="10509" max="10509" width="5.140625" style="0" customWidth="1"/>
    <col min="10510" max="10510" width="7.140625" style="0" customWidth="1"/>
    <col min="10511" max="10511" width="7.00390625" style="0" customWidth="1"/>
    <col min="10512" max="10512" width="7.8515625" style="0" customWidth="1"/>
    <col min="10513" max="10513" width="7.421875" style="0" customWidth="1"/>
    <col min="10514" max="10514" width="6.7109375" style="0" customWidth="1"/>
    <col min="10515" max="10515" width="6.28125" style="0" customWidth="1"/>
    <col min="10516" max="10521" width="5.421875" style="0" customWidth="1"/>
    <col min="10522" max="10523" width="4.7109375" style="0" customWidth="1"/>
    <col min="10524" max="10524" width="5.421875" style="0" customWidth="1"/>
    <col min="10525" max="10525" width="4.8515625" style="0" customWidth="1"/>
    <col min="10526" max="10526" width="5.7109375" style="0" customWidth="1"/>
    <col min="10527" max="10527" width="7.421875" style="0" customWidth="1"/>
    <col min="10753" max="10753" width="15.421875" style="0" customWidth="1"/>
    <col min="10754" max="10754" width="5.421875" style="0" customWidth="1"/>
    <col min="10755" max="10755" width="3.140625" style="0" customWidth="1"/>
    <col min="10756" max="10756" width="2.28125" style="0" customWidth="1"/>
    <col min="10757" max="10757" width="5.421875" style="0" customWidth="1"/>
    <col min="10758" max="10758" width="4.00390625" style="0" customWidth="1"/>
    <col min="10759" max="10759" width="3.57421875" style="0" customWidth="1"/>
    <col min="10760" max="10760" width="5.421875" style="0" customWidth="1"/>
    <col min="10761" max="10761" width="2.421875" style="0" customWidth="1"/>
    <col min="10762" max="10762" width="5.421875" style="0" customWidth="1"/>
    <col min="10763" max="10763" width="5.57421875" style="0" customWidth="1"/>
    <col min="10764" max="10764" width="5.00390625" style="0" customWidth="1"/>
    <col min="10765" max="10765" width="5.140625" style="0" customWidth="1"/>
    <col min="10766" max="10766" width="7.140625" style="0" customWidth="1"/>
    <col min="10767" max="10767" width="7.00390625" style="0" customWidth="1"/>
    <col min="10768" max="10768" width="7.8515625" style="0" customWidth="1"/>
    <col min="10769" max="10769" width="7.421875" style="0" customWidth="1"/>
    <col min="10770" max="10770" width="6.7109375" style="0" customWidth="1"/>
    <col min="10771" max="10771" width="6.28125" style="0" customWidth="1"/>
    <col min="10772" max="10777" width="5.421875" style="0" customWidth="1"/>
    <col min="10778" max="10779" width="4.7109375" style="0" customWidth="1"/>
    <col min="10780" max="10780" width="5.421875" style="0" customWidth="1"/>
    <col min="10781" max="10781" width="4.8515625" style="0" customWidth="1"/>
    <col min="10782" max="10782" width="5.7109375" style="0" customWidth="1"/>
    <col min="10783" max="10783" width="7.421875" style="0" customWidth="1"/>
    <col min="11009" max="11009" width="15.421875" style="0" customWidth="1"/>
    <col min="11010" max="11010" width="5.421875" style="0" customWidth="1"/>
    <col min="11011" max="11011" width="3.140625" style="0" customWidth="1"/>
    <col min="11012" max="11012" width="2.28125" style="0" customWidth="1"/>
    <col min="11013" max="11013" width="5.421875" style="0" customWidth="1"/>
    <col min="11014" max="11014" width="4.00390625" style="0" customWidth="1"/>
    <col min="11015" max="11015" width="3.57421875" style="0" customWidth="1"/>
    <col min="11016" max="11016" width="5.421875" style="0" customWidth="1"/>
    <col min="11017" max="11017" width="2.421875" style="0" customWidth="1"/>
    <col min="11018" max="11018" width="5.421875" style="0" customWidth="1"/>
    <col min="11019" max="11019" width="5.57421875" style="0" customWidth="1"/>
    <col min="11020" max="11020" width="5.00390625" style="0" customWidth="1"/>
    <col min="11021" max="11021" width="5.140625" style="0" customWidth="1"/>
    <col min="11022" max="11022" width="7.140625" style="0" customWidth="1"/>
    <col min="11023" max="11023" width="7.00390625" style="0" customWidth="1"/>
    <col min="11024" max="11024" width="7.8515625" style="0" customWidth="1"/>
    <col min="11025" max="11025" width="7.421875" style="0" customWidth="1"/>
    <col min="11026" max="11026" width="6.7109375" style="0" customWidth="1"/>
    <col min="11027" max="11027" width="6.28125" style="0" customWidth="1"/>
    <col min="11028" max="11033" width="5.421875" style="0" customWidth="1"/>
    <col min="11034" max="11035" width="4.7109375" style="0" customWidth="1"/>
    <col min="11036" max="11036" width="5.421875" style="0" customWidth="1"/>
    <col min="11037" max="11037" width="4.8515625" style="0" customWidth="1"/>
    <col min="11038" max="11038" width="5.7109375" style="0" customWidth="1"/>
    <col min="11039" max="11039" width="7.421875" style="0" customWidth="1"/>
    <col min="11265" max="11265" width="15.421875" style="0" customWidth="1"/>
    <col min="11266" max="11266" width="5.421875" style="0" customWidth="1"/>
    <col min="11267" max="11267" width="3.140625" style="0" customWidth="1"/>
    <col min="11268" max="11268" width="2.28125" style="0" customWidth="1"/>
    <col min="11269" max="11269" width="5.421875" style="0" customWidth="1"/>
    <col min="11270" max="11270" width="4.00390625" style="0" customWidth="1"/>
    <col min="11271" max="11271" width="3.57421875" style="0" customWidth="1"/>
    <col min="11272" max="11272" width="5.421875" style="0" customWidth="1"/>
    <col min="11273" max="11273" width="2.421875" style="0" customWidth="1"/>
    <col min="11274" max="11274" width="5.421875" style="0" customWidth="1"/>
    <col min="11275" max="11275" width="5.57421875" style="0" customWidth="1"/>
    <col min="11276" max="11276" width="5.00390625" style="0" customWidth="1"/>
    <col min="11277" max="11277" width="5.140625" style="0" customWidth="1"/>
    <col min="11278" max="11278" width="7.140625" style="0" customWidth="1"/>
    <col min="11279" max="11279" width="7.00390625" style="0" customWidth="1"/>
    <col min="11280" max="11280" width="7.8515625" style="0" customWidth="1"/>
    <col min="11281" max="11281" width="7.421875" style="0" customWidth="1"/>
    <col min="11282" max="11282" width="6.7109375" style="0" customWidth="1"/>
    <col min="11283" max="11283" width="6.28125" style="0" customWidth="1"/>
    <col min="11284" max="11289" width="5.421875" style="0" customWidth="1"/>
    <col min="11290" max="11291" width="4.7109375" style="0" customWidth="1"/>
    <col min="11292" max="11292" width="5.421875" style="0" customWidth="1"/>
    <col min="11293" max="11293" width="4.8515625" style="0" customWidth="1"/>
    <col min="11294" max="11294" width="5.7109375" style="0" customWidth="1"/>
    <col min="11295" max="11295" width="7.421875" style="0" customWidth="1"/>
    <col min="11521" max="11521" width="15.421875" style="0" customWidth="1"/>
    <col min="11522" max="11522" width="5.421875" style="0" customWidth="1"/>
    <col min="11523" max="11523" width="3.140625" style="0" customWidth="1"/>
    <col min="11524" max="11524" width="2.28125" style="0" customWidth="1"/>
    <col min="11525" max="11525" width="5.421875" style="0" customWidth="1"/>
    <col min="11526" max="11526" width="4.00390625" style="0" customWidth="1"/>
    <col min="11527" max="11527" width="3.57421875" style="0" customWidth="1"/>
    <col min="11528" max="11528" width="5.421875" style="0" customWidth="1"/>
    <col min="11529" max="11529" width="2.421875" style="0" customWidth="1"/>
    <col min="11530" max="11530" width="5.421875" style="0" customWidth="1"/>
    <col min="11531" max="11531" width="5.57421875" style="0" customWidth="1"/>
    <col min="11532" max="11532" width="5.00390625" style="0" customWidth="1"/>
    <col min="11533" max="11533" width="5.140625" style="0" customWidth="1"/>
    <col min="11534" max="11534" width="7.140625" style="0" customWidth="1"/>
    <col min="11535" max="11535" width="7.00390625" style="0" customWidth="1"/>
    <col min="11536" max="11536" width="7.8515625" style="0" customWidth="1"/>
    <col min="11537" max="11537" width="7.421875" style="0" customWidth="1"/>
    <col min="11538" max="11538" width="6.7109375" style="0" customWidth="1"/>
    <col min="11539" max="11539" width="6.28125" style="0" customWidth="1"/>
    <col min="11540" max="11545" width="5.421875" style="0" customWidth="1"/>
    <col min="11546" max="11547" width="4.7109375" style="0" customWidth="1"/>
    <col min="11548" max="11548" width="5.421875" style="0" customWidth="1"/>
    <col min="11549" max="11549" width="4.8515625" style="0" customWidth="1"/>
    <col min="11550" max="11550" width="5.7109375" style="0" customWidth="1"/>
    <col min="11551" max="11551" width="7.421875" style="0" customWidth="1"/>
    <col min="11777" max="11777" width="15.421875" style="0" customWidth="1"/>
    <col min="11778" max="11778" width="5.421875" style="0" customWidth="1"/>
    <col min="11779" max="11779" width="3.140625" style="0" customWidth="1"/>
    <col min="11780" max="11780" width="2.28125" style="0" customWidth="1"/>
    <col min="11781" max="11781" width="5.421875" style="0" customWidth="1"/>
    <col min="11782" max="11782" width="4.00390625" style="0" customWidth="1"/>
    <col min="11783" max="11783" width="3.57421875" style="0" customWidth="1"/>
    <col min="11784" max="11784" width="5.421875" style="0" customWidth="1"/>
    <col min="11785" max="11785" width="2.421875" style="0" customWidth="1"/>
    <col min="11786" max="11786" width="5.421875" style="0" customWidth="1"/>
    <col min="11787" max="11787" width="5.57421875" style="0" customWidth="1"/>
    <col min="11788" max="11788" width="5.00390625" style="0" customWidth="1"/>
    <col min="11789" max="11789" width="5.140625" style="0" customWidth="1"/>
    <col min="11790" max="11790" width="7.140625" style="0" customWidth="1"/>
    <col min="11791" max="11791" width="7.00390625" style="0" customWidth="1"/>
    <col min="11792" max="11792" width="7.8515625" style="0" customWidth="1"/>
    <col min="11793" max="11793" width="7.421875" style="0" customWidth="1"/>
    <col min="11794" max="11794" width="6.7109375" style="0" customWidth="1"/>
    <col min="11795" max="11795" width="6.28125" style="0" customWidth="1"/>
    <col min="11796" max="11801" width="5.421875" style="0" customWidth="1"/>
    <col min="11802" max="11803" width="4.7109375" style="0" customWidth="1"/>
    <col min="11804" max="11804" width="5.421875" style="0" customWidth="1"/>
    <col min="11805" max="11805" width="4.8515625" style="0" customWidth="1"/>
    <col min="11806" max="11806" width="5.7109375" style="0" customWidth="1"/>
    <col min="11807" max="11807" width="7.421875" style="0" customWidth="1"/>
    <col min="12033" max="12033" width="15.421875" style="0" customWidth="1"/>
    <col min="12034" max="12034" width="5.421875" style="0" customWidth="1"/>
    <col min="12035" max="12035" width="3.140625" style="0" customWidth="1"/>
    <col min="12036" max="12036" width="2.28125" style="0" customWidth="1"/>
    <col min="12037" max="12037" width="5.421875" style="0" customWidth="1"/>
    <col min="12038" max="12038" width="4.00390625" style="0" customWidth="1"/>
    <col min="12039" max="12039" width="3.57421875" style="0" customWidth="1"/>
    <col min="12040" max="12040" width="5.421875" style="0" customWidth="1"/>
    <col min="12041" max="12041" width="2.421875" style="0" customWidth="1"/>
    <col min="12042" max="12042" width="5.421875" style="0" customWidth="1"/>
    <col min="12043" max="12043" width="5.57421875" style="0" customWidth="1"/>
    <col min="12044" max="12044" width="5.00390625" style="0" customWidth="1"/>
    <col min="12045" max="12045" width="5.140625" style="0" customWidth="1"/>
    <col min="12046" max="12046" width="7.140625" style="0" customWidth="1"/>
    <col min="12047" max="12047" width="7.00390625" style="0" customWidth="1"/>
    <col min="12048" max="12048" width="7.8515625" style="0" customWidth="1"/>
    <col min="12049" max="12049" width="7.421875" style="0" customWidth="1"/>
    <col min="12050" max="12050" width="6.7109375" style="0" customWidth="1"/>
    <col min="12051" max="12051" width="6.28125" style="0" customWidth="1"/>
    <col min="12052" max="12057" width="5.421875" style="0" customWidth="1"/>
    <col min="12058" max="12059" width="4.7109375" style="0" customWidth="1"/>
    <col min="12060" max="12060" width="5.421875" style="0" customWidth="1"/>
    <col min="12061" max="12061" width="4.8515625" style="0" customWidth="1"/>
    <col min="12062" max="12062" width="5.7109375" style="0" customWidth="1"/>
    <col min="12063" max="12063" width="7.421875" style="0" customWidth="1"/>
    <col min="12289" max="12289" width="15.421875" style="0" customWidth="1"/>
    <col min="12290" max="12290" width="5.421875" style="0" customWidth="1"/>
    <col min="12291" max="12291" width="3.140625" style="0" customWidth="1"/>
    <col min="12292" max="12292" width="2.28125" style="0" customWidth="1"/>
    <col min="12293" max="12293" width="5.421875" style="0" customWidth="1"/>
    <col min="12294" max="12294" width="4.00390625" style="0" customWidth="1"/>
    <col min="12295" max="12295" width="3.57421875" style="0" customWidth="1"/>
    <col min="12296" max="12296" width="5.421875" style="0" customWidth="1"/>
    <col min="12297" max="12297" width="2.421875" style="0" customWidth="1"/>
    <col min="12298" max="12298" width="5.421875" style="0" customWidth="1"/>
    <col min="12299" max="12299" width="5.57421875" style="0" customWidth="1"/>
    <col min="12300" max="12300" width="5.00390625" style="0" customWidth="1"/>
    <col min="12301" max="12301" width="5.140625" style="0" customWidth="1"/>
    <col min="12302" max="12302" width="7.140625" style="0" customWidth="1"/>
    <col min="12303" max="12303" width="7.00390625" style="0" customWidth="1"/>
    <col min="12304" max="12304" width="7.8515625" style="0" customWidth="1"/>
    <col min="12305" max="12305" width="7.421875" style="0" customWidth="1"/>
    <col min="12306" max="12306" width="6.7109375" style="0" customWidth="1"/>
    <col min="12307" max="12307" width="6.28125" style="0" customWidth="1"/>
    <col min="12308" max="12313" width="5.421875" style="0" customWidth="1"/>
    <col min="12314" max="12315" width="4.7109375" style="0" customWidth="1"/>
    <col min="12316" max="12316" width="5.421875" style="0" customWidth="1"/>
    <col min="12317" max="12317" width="4.8515625" style="0" customWidth="1"/>
    <col min="12318" max="12318" width="5.7109375" style="0" customWidth="1"/>
    <col min="12319" max="12319" width="7.421875" style="0" customWidth="1"/>
    <col min="12545" max="12545" width="15.421875" style="0" customWidth="1"/>
    <col min="12546" max="12546" width="5.421875" style="0" customWidth="1"/>
    <col min="12547" max="12547" width="3.140625" style="0" customWidth="1"/>
    <col min="12548" max="12548" width="2.28125" style="0" customWidth="1"/>
    <col min="12549" max="12549" width="5.421875" style="0" customWidth="1"/>
    <col min="12550" max="12550" width="4.00390625" style="0" customWidth="1"/>
    <col min="12551" max="12551" width="3.57421875" style="0" customWidth="1"/>
    <col min="12552" max="12552" width="5.421875" style="0" customWidth="1"/>
    <col min="12553" max="12553" width="2.421875" style="0" customWidth="1"/>
    <col min="12554" max="12554" width="5.421875" style="0" customWidth="1"/>
    <col min="12555" max="12555" width="5.57421875" style="0" customWidth="1"/>
    <col min="12556" max="12556" width="5.00390625" style="0" customWidth="1"/>
    <col min="12557" max="12557" width="5.140625" style="0" customWidth="1"/>
    <col min="12558" max="12558" width="7.140625" style="0" customWidth="1"/>
    <col min="12559" max="12559" width="7.00390625" style="0" customWidth="1"/>
    <col min="12560" max="12560" width="7.8515625" style="0" customWidth="1"/>
    <col min="12561" max="12561" width="7.421875" style="0" customWidth="1"/>
    <col min="12562" max="12562" width="6.7109375" style="0" customWidth="1"/>
    <col min="12563" max="12563" width="6.28125" style="0" customWidth="1"/>
    <col min="12564" max="12569" width="5.421875" style="0" customWidth="1"/>
    <col min="12570" max="12571" width="4.7109375" style="0" customWidth="1"/>
    <col min="12572" max="12572" width="5.421875" style="0" customWidth="1"/>
    <col min="12573" max="12573" width="4.8515625" style="0" customWidth="1"/>
    <col min="12574" max="12574" width="5.7109375" style="0" customWidth="1"/>
    <col min="12575" max="12575" width="7.421875" style="0" customWidth="1"/>
    <col min="12801" max="12801" width="15.421875" style="0" customWidth="1"/>
    <col min="12802" max="12802" width="5.421875" style="0" customWidth="1"/>
    <col min="12803" max="12803" width="3.140625" style="0" customWidth="1"/>
    <col min="12804" max="12804" width="2.28125" style="0" customWidth="1"/>
    <col min="12805" max="12805" width="5.421875" style="0" customWidth="1"/>
    <col min="12806" max="12806" width="4.00390625" style="0" customWidth="1"/>
    <col min="12807" max="12807" width="3.57421875" style="0" customWidth="1"/>
    <col min="12808" max="12808" width="5.421875" style="0" customWidth="1"/>
    <col min="12809" max="12809" width="2.421875" style="0" customWidth="1"/>
    <col min="12810" max="12810" width="5.421875" style="0" customWidth="1"/>
    <col min="12811" max="12811" width="5.57421875" style="0" customWidth="1"/>
    <col min="12812" max="12812" width="5.00390625" style="0" customWidth="1"/>
    <col min="12813" max="12813" width="5.140625" style="0" customWidth="1"/>
    <col min="12814" max="12814" width="7.140625" style="0" customWidth="1"/>
    <col min="12815" max="12815" width="7.00390625" style="0" customWidth="1"/>
    <col min="12816" max="12816" width="7.8515625" style="0" customWidth="1"/>
    <col min="12817" max="12817" width="7.421875" style="0" customWidth="1"/>
    <col min="12818" max="12818" width="6.7109375" style="0" customWidth="1"/>
    <col min="12819" max="12819" width="6.28125" style="0" customWidth="1"/>
    <col min="12820" max="12825" width="5.421875" style="0" customWidth="1"/>
    <col min="12826" max="12827" width="4.7109375" style="0" customWidth="1"/>
    <col min="12828" max="12828" width="5.421875" style="0" customWidth="1"/>
    <col min="12829" max="12829" width="4.8515625" style="0" customWidth="1"/>
    <col min="12830" max="12830" width="5.7109375" style="0" customWidth="1"/>
    <col min="12831" max="12831" width="7.421875" style="0" customWidth="1"/>
    <col min="13057" max="13057" width="15.421875" style="0" customWidth="1"/>
    <col min="13058" max="13058" width="5.421875" style="0" customWidth="1"/>
    <col min="13059" max="13059" width="3.140625" style="0" customWidth="1"/>
    <col min="13060" max="13060" width="2.28125" style="0" customWidth="1"/>
    <col min="13061" max="13061" width="5.421875" style="0" customWidth="1"/>
    <col min="13062" max="13062" width="4.00390625" style="0" customWidth="1"/>
    <col min="13063" max="13063" width="3.57421875" style="0" customWidth="1"/>
    <col min="13064" max="13064" width="5.421875" style="0" customWidth="1"/>
    <col min="13065" max="13065" width="2.421875" style="0" customWidth="1"/>
    <col min="13066" max="13066" width="5.421875" style="0" customWidth="1"/>
    <col min="13067" max="13067" width="5.57421875" style="0" customWidth="1"/>
    <col min="13068" max="13068" width="5.00390625" style="0" customWidth="1"/>
    <col min="13069" max="13069" width="5.140625" style="0" customWidth="1"/>
    <col min="13070" max="13070" width="7.140625" style="0" customWidth="1"/>
    <col min="13071" max="13071" width="7.00390625" style="0" customWidth="1"/>
    <col min="13072" max="13072" width="7.8515625" style="0" customWidth="1"/>
    <col min="13073" max="13073" width="7.421875" style="0" customWidth="1"/>
    <col min="13074" max="13074" width="6.7109375" style="0" customWidth="1"/>
    <col min="13075" max="13075" width="6.28125" style="0" customWidth="1"/>
    <col min="13076" max="13081" width="5.421875" style="0" customWidth="1"/>
    <col min="13082" max="13083" width="4.7109375" style="0" customWidth="1"/>
    <col min="13084" max="13084" width="5.421875" style="0" customWidth="1"/>
    <col min="13085" max="13085" width="4.8515625" style="0" customWidth="1"/>
    <col min="13086" max="13086" width="5.7109375" style="0" customWidth="1"/>
    <col min="13087" max="13087" width="7.421875" style="0" customWidth="1"/>
    <col min="13313" max="13313" width="15.421875" style="0" customWidth="1"/>
    <col min="13314" max="13314" width="5.421875" style="0" customWidth="1"/>
    <col min="13315" max="13315" width="3.140625" style="0" customWidth="1"/>
    <col min="13316" max="13316" width="2.28125" style="0" customWidth="1"/>
    <col min="13317" max="13317" width="5.421875" style="0" customWidth="1"/>
    <col min="13318" max="13318" width="4.00390625" style="0" customWidth="1"/>
    <col min="13319" max="13319" width="3.57421875" style="0" customWidth="1"/>
    <col min="13320" max="13320" width="5.421875" style="0" customWidth="1"/>
    <col min="13321" max="13321" width="2.421875" style="0" customWidth="1"/>
    <col min="13322" max="13322" width="5.421875" style="0" customWidth="1"/>
    <col min="13323" max="13323" width="5.57421875" style="0" customWidth="1"/>
    <col min="13324" max="13324" width="5.00390625" style="0" customWidth="1"/>
    <col min="13325" max="13325" width="5.140625" style="0" customWidth="1"/>
    <col min="13326" max="13326" width="7.140625" style="0" customWidth="1"/>
    <col min="13327" max="13327" width="7.00390625" style="0" customWidth="1"/>
    <col min="13328" max="13328" width="7.8515625" style="0" customWidth="1"/>
    <col min="13329" max="13329" width="7.421875" style="0" customWidth="1"/>
    <col min="13330" max="13330" width="6.7109375" style="0" customWidth="1"/>
    <col min="13331" max="13331" width="6.28125" style="0" customWidth="1"/>
    <col min="13332" max="13337" width="5.421875" style="0" customWidth="1"/>
    <col min="13338" max="13339" width="4.7109375" style="0" customWidth="1"/>
    <col min="13340" max="13340" width="5.421875" style="0" customWidth="1"/>
    <col min="13341" max="13341" width="4.8515625" style="0" customWidth="1"/>
    <col min="13342" max="13342" width="5.7109375" style="0" customWidth="1"/>
    <col min="13343" max="13343" width="7.421875" style="0" customWidth="1"/>
    <col min="13569" max="13569" width="15.421875" style="0" customWidth="1"/>
    <col min="13570" max="13570" width="5.421875" style="0" customWidth="1"/>
    <col min="13571" max="13571" width="3.140625" style="0" customWidth="1"/>
    <col min="13572" max="13572" width="2.28125" style="0" customWidth="1"/>
    <col min="13573" max="13573" width="5.421875" style="0" customWidth="1"/>
    <col min="13574" max="13574" width="4.00390625" style="0" customWidth="1"/>
    <col min="13575" max="13575" width="3.57421875" style="0" customWidth="1"/>
    <col min="13576" max="13576" width="5.421875" style="0" customWidth="1"/>
    <col min="13577" max="13577" width="2.421875" style="0" customWidth="1"/>
    <col min="13578" max="13578" width="5.421875" style="0" customWidth="1"/>
    <col min="13579" max="13579" width="5.57421875" style="0" customWidth="1"/>
    <col min="13580" max="13580" width="5.00390625" style="0" customWidth="1"/>
    <col min="13581" max="13581" width="5.140625" style="0" customWidth="1"/>
    <col min="13582" max="13582" width="7.140625" style="0" customWidth="1"/>
    <col min="13583" max="13583" width="7.00390625" style="0" customWidth="1"/>
    <col min="13584" max="13584" width="7.8515625" style="0" customWidth="1"/>
    <col min="13585" max="13585" width="7.421875" style="0" customWidth="1"/>
    <col min="13586" max="13586" width="6.7109375" style="0" customWidth="1"/>
    <col min="13587" max="13587" width="6.28125" style="0" customWidth="1"/>
    <col min="13588" max="13593" width="5.421875" style="0" customWidth="1"/>
    <col min="13594" max="13595" width="4.7109375" style="0" customWidth="1"/>
    <col min="13596" max="13596" width="5.421875" style="0" customWidth="1"/>
    <col min="13597" max="13597" width="4.8515625" style="0" customWidth="1"/>
    <col min="13598" max="13598" width="5.7109375" style="0" customWidth="1"/>
    <col min="13599" max="13599" width="7.421875" style="0" customWidth="1"/>
    <col min="13825" max="13825" width="15.421875" style="0" customWidth="1"/>
    <col min="13826" max="13826" width="5.421875" style="0" customWidth="1"/>
    <col min="13827" max="13827" width="3.140625" style="0" customWidth="1"/>
    <col min="13828" max="13828" width="2.28125" style="0" customWidth="1"/>
    <col min="13829" max="13829" width="5.421875" style="0" customWidth="1"/>
    <col min="13830" max="13830" width="4.00390625" style="0" customWidth="1"/>
    <col min="13831" max="13831" width="3.57421875" style="0" customWidth="1"/>
    <col min="13832" max="13832" width="5.421875" style="0" customWidth="1"/>
    <col min="13833" max="13833" width="2.421875" style="0" customWidth="1"/>
    <col min="13834" max="13834" width="5.421875" style="0" customWidth="1"/>
    <col min="13835" max="13835" width="5.57421875" style="0" customWidth="1"/>
    <col min="13836" max="13836" width="5.00390625" style="0" customWidth="1"/>
    <col min="13837" max="13837" width="5.140625" style="0" customWidth="1"/>
    <col min="13838" max="13838" width="7.140625" style="0" customWidth="1"/>
    <col min="13839" max="13839" width="7.00390625" style="0" customWidth="1"/>
    <col min="13840" max="13840" width="7.8515625" style="0" customWidth="1"/>
    <col min="13841" max="13841" width="7.421875" style="0" customWidth="1"/>
    <col min="13842" max="13842" width="6.7109375" style="0" customWidth="1"/>
    <col min="13843" max="13843" width="6.28125" style="0" customWidth="1"/>
    <col min="13844" max="13849" width="5.421875" style="0" customWidth="1"/>
    <col min="13850" max="13851" width="4.7109375" style="0" customWidth="1"/>
    <col min="13852" max="13852" width="5.421875" style="0" customWidth="1"/>
    <col min="13853" max="13853" width="4.8515625" style="0" customWidth="1"/>
    <col min="13854" max="13854" width="5.7109375" style="0" customWidth="1"/>
    <col min="13855" max="13855" width="7.421875" style="0" customWidth="1"/>
    <col min="14081" max="14081" width="15.421875" style="0" customWidth="1"/>
    <col min="14082" max="14082" width="5.421875" style="0" customWidth="1"/>
    <col min="14083" max="14083" width="3.140625" style="0" customWidth="1"/>
    <col min="14084" max="14084" width="2.28125" style="0" customWidth="1"/>
    <col min="14085" max="14085" width="5.421875" style="0" customWidth="1"/>
    <col min="14086" max="14086" width="4.00390625" style="0" customWidth="1"/>
    <col min="14087" max="14087" width="3.57421875" style="0" customWidth="1"/>
    <col min="14088" max="14088" width="5.421875" style="0" customWidth="1"/>
    <col min="14089" max="14089" width="2.421875" style="0" customWidth="1"/>
    <col min="14090" max="14090" width="5.421875" style="0" customWidth="1"/>
    <col min="14091" max="14091" width="5.57421875" style="0" customWidth="1"/>
    <col min="14092" max="14092" width="5.00390625" style="0" customWidth="1"/>
    <col min="14093" max="14093" width="5.140625" style="0" customWidth="1"/>
    <col min="14094" max="14094" width="7.140625" style="0" customWidth="1"/>
    <col min="14095" max="14095" width="7.00390625" style="0" customWidth="1"/>
    <col min="14096" max="14096" width="7.8515625" style="0" customWidth="1"/>
    <col min="14097" max="14097" width="7.421875" style="0" customWidth="1"/>
    <col min="14098" max="14098" width="6.7109375" style="0" customWidth="1"/>
    <col min="14099" max="14099" width="6.28125" style="0" customWidth="1"/>
    <col min="14100" max="14105" width="5.421875" style="0" customWidth="1"/>
    <col min="14106" max="14107" width="4.7109375" style="0" customWidth="1"/>
    <col min="14108" max="14108" width="5.421875" style="0" customWidth="1"/>
    <col min="14109" max="14109" width="4.8515625" style="0" customWidth="1"/>
    <col min="14110" max="14110" width="5.7109375" style="0" customWidth="1"/>
    <col min="14111" max="14111" width="7.421875" style="0" customWidth="1"/>
    <col min="14337" max="14337" width="15.421875" style="0" customWidth="1"/>
    <col min="14338" max="14338" width="5.421875" style="0" customWidth="1"/>
    <col min="14339" max="14339" width="3.140625" style="0" customWidth="1"/>
    <col min="14340" max="14340" width="2.28125" style="0" customWidth="1"/>
    <col min="14341" max="14341" width="5.421875" style="0" customWidth="1"/>
    <col min="14342" max="14342" width="4.00390625" style="0" customWidth="1"/>
    <col min="14343" max="14343" width="3.57421875" style="0" customWidth="1"/>
    <col min="14344" max="14344" width="5.421875" style="0" customWidth="1"/>
    <col min="14345" max="14345" width="2.421875" style="0" customWidth="1"/>
    <col min="14346" max="14346" width="5.421875" style="0" customWidth="1"/>
    <col min="14347" max="14347" width="5.57421875" style="0" customWidth="1"/>
    <col min="14348" max="14348" width="5.00390625" style="0" customWidth="1"/>
    <col min="14349" max="14349" width="5.140625" style="0" customWidth="1"/>
    <col min="14350" max="14350" width="7.140625" style="0" customWidth="1"/>
    <col min="14351" max="14351" width="7.00390625" style="0" customWidth="1"/>
    <col min="14352" max="14352" width="7.8515625" style="0" customWidth="1"/>
    <col min="14353" max="14353" width="7.421875" style="0" customWidth="1"/>
    <col min="14354" max="14354" width="6.7109375" style="0" customWidth="1"/>
    <col min="14355" max="14355" width="6.28125" style="0" customWidth="1"/>
    <col min="14356" max="14361" width="5.421875" style="0" customWidth="1"/>
    <col min="14362" max="14363" width="4.7109375" style="0" customWidth="1"/>
    <col min="14364" max="14364" width="5.421875" style="0" customWidth="1"/>
    <col min="14365" max="14365" width="4.8515625" style="0" customWidth="1"/>
    <col min="14366" max="14366" width="5.7109375" style="0" customWidth="1"/>
    <col min="14367" max="14367" width="7.421875" style="0" customWidth="1"/>
    <col min="14593" max="14593" width="15.421875" style="0" customWidth="1"/>
    <col min="14594" max="14594" width="5.421875" style="0" customWidth="1"/>
    <col min="14595" max="14595" width="3.140625" style="0" customWidth="1"/>
    <col min="14596" max="14596" width="2.28125" style="0" customWidth="1"/>
    <col min="14597" max="14597" width="5.421875" style="0" customWidth="1"/>
    <col min="14598" max="14598" width="4.00390625" style="0" customWidth="1"/>
    <col min="14599" max="14599" width="3.57421875" style="0" customWidth="1"/>
    <col min="14600" max="14600" width="5.421875" style="0" customWidth="1"/>
    <col min="14601" max="14601" width="2.421875" style="0" customWidth="1"/>
    <col min="14602" max="14602" width="5.421875" style="0" customWidth="1"/>
    <col min="14603" max="14603" width="5.57421875" style="0" customWidth="1"/>
    <col min="14604" max="14604" width="5.00390625" style="0" customWidth="1"/>
    <col min="14605" max="14605" width="5.140625" style="0" customWidth="1"/>
    <col min="14606" max="14606" width="7.140625" style="0" customWidth="1"/>
    <col min="14607" max="14607" width="7.00390625" style="0" customWidth="1"/>
    <col min="14608" max="14608" width="7.8515625" style="0" customWidth="1"/>
    <col min="14609" max="14609" width="7.421875" style="0" customWidth="1"/>
    <col min="14610" max="14610" width="6.7109375" style="0" customWidth="1"/>
    <col min="14611" max="14611" width="6.28125" style="0" customWidth="1"/>
    <col min="14612" max="14617" width="5.421875" style="0" customWidth="1"/>
    <col min="14618" max="14619" width="4.7109375" style="0" customWidth="1"/>
    <col min="14620" max="14620" width="5.421875" style="0" customWidth="1"/>
    <col min="14621" max="14621" width="4.8515625" style="0" customWidth="1"/>
    <col min="14622" max="14622" width="5.7109375" style="0" customWidth="1"/>
    <col min="14623" max="14623" width="7.421875" style="0" customWidth="1"/>
    <col min="14849" max="14849" width="15.421875" style="0" customWidth="1"/>
    <col min="14850" max="14850" width="5.421875" style="0" customWidth="1"/>
    <col min="14851" max="14851" width="3.140625" style="0" customWidth="1"/>
    <col min="14852" max="14852" width="2.28125" style="0" customWidth="1"/>
    <col min="14853" max="14853" width="5.421875" style="0" customWidth="1"/>
    <col min="14854" max="14854" width="4.00390625" style="0" customWidth="1"/>
    <col min="14855" max="14855" width="3.57421875" style="0" customWidth="1"/>
    <col min="14856" max="14856" width="5.421875" style="0" customWidth="1"/>
    <col min="14857" max="14857" width="2.421875" style="0" customWidth="1"/>
    <col min="14858" max="14858" width="5.421875" style="0" customWidth="1"/>
    <col min="14859" max="14859" width="5.57421875" style="0" customWidth="1"/>
    <col min="14860" max="14860" width="5.00390625" style="0" customWidth="1"/>
    <col min="14861" max="14861" width="5.140625" style="0" customWidth="1"/>
    <col min="14862" max="14862" width="7.140625" style="0" customWidth="1"/>
    <col min="14863" max="14863" width="7.00390625" style="0" customWidth="1"/>
    <col min="14864" max="14864" width="7.8515625" style="0" customWidth="1"/>
    <col min="14865" max="14865" width="7.421875" style="0" customWidth="1"/>
    <col min="14866" max="14866" width="6.7109375" style="0" customWidth="1"/>
    <col min="14867" max="14867" width="6.28125" style="0" customWidth="1"/>
    <col min="14868" max="14873" width="5.421875" style="0" customWidth="1"/>
    <col min="14874" max="14875" width="4.7109375" style="0" customWidth="1"/>
    <col min="14876" max="14876" width="5.421875" style="0" customWidth="1"/>
    <col min="14877" max="14877" width="4.8515625" style="0" customWidth="1"/>
    <col min="14878" max="14878" width="5.7109375" style="0" customWidth="1"/>
    <col min="14879" max="14879" width="7.421875" style="0" customWidth="1"/>
    <col min="15105" max="15105" width="15.421875" style="0" customWidth="1"/>
    <col min="15106" max="15106" width="5.421875" style="0" customWidth="1"/>
    <col min="15107" max="15107" width="3.140625" style="0" customWidth="1"/>
    <col min="15108" max="15108" width="2.28125" style="0" customWidth="1"/>
    <col min="15109" max="15109" width="5.421875" style="0" customWidth="1"/>
    <col min="15110" max="15110" width="4.00390625" style="0" customWidth="1"/>
    <col min="15111" max="15111" width="3.57421875" style="0" customWidth="1"/>
    <col min="15112" max="15112" width="5.421875" style="0" customWidth="1"/>
    <col min="15113" max="15113" width="2.421875" style="0" customWidth="1"/>
    <col min="15114" max="15114" width="5.421875" style="0" customWidth="1"/>
    <col min="15115" max="15115" width="5.57421875" style="0" customWidth="1"/>
    <col min="15116" max="15116" width="5.00390625" style="0" customWidth="1"/>
    <col min="15117" max="15117" width="5.140625" style="0" customWidth="1"/>
    <col min="15118" max="15118" width="7.140625" style="0" customWidth="1"/>
    <col min="15119" max="15119" width="7.00390625" style="0" customWidth="1"/>
    <col min="15120" max="15120" width="7.8515625" style="0" customWidth="1"/>
    <col min="15121" max="15121" width="7.421875" style="0" customWidth="1"/>
    <col min="15122" max="15122" width="6.7109375" style="0" customWidth="1"/>
    <col min="15123" max="15123" width="6.28125" style="0" customWidth="1"/>
    <col min="15124" max="15129" width="5.421875" style="0" customWidth="1"/>
    <col min="15130" max="15131" width="4.7109375" style="0" customWidth="1"/>
    <col min="15132" max="15132" width="5.421875" style="0" customWidth="1"/>
    <col min="15133" max="15133" width="4.8515625" style="0" customWidth="1"/>
    <col min="15134" max="15134" width="5.7109375" style="0" customWidth="1"/>
    <col min="15135" max="15135" width="7.421875" style="0" customWidth="1"/>
    <col min="15361" max="15361" width="15.421875" style="0" customWidth="1"/>
    <col min="15362" max="15362" width="5.421875" style="0" customWidth="1"/>
    <col min="15363" max="15363" width="3.140625" style="0" customWidth="1"/>
    <col min="15364" max="15364" width="2.28125" style="0" customWidth="1"/>
    <col min="15365" max="15365" width="5.421875" style="0" customWidth="1"/>
    <col min="15366" max="15366" width="4.00390625" style="0" customWidth="1"/>
    <col min="15367" max="15367" width="3.57421875" style="0" customWidth="1"/>
    <col min="15368" max="15368" width="5.421875" style="0" customWidth="1"/>
    <col min="15369" max="15369" width="2.421875" style="0" customWidth="1"/>
    <col min="15370" max="15370" width="5.421875" style="0" customWidth="1"/>
    <col min="15371" max="15371" width="5.57421875" style="0" customWidth="1"/>
    <col min="15372" max="15372" width="5.00390625" style="0" customWidth="1"/>
    <col min="15373" max="15373" width="5.140625" style="0" customWidth="1"/>
    <col min="15374" max="15374" width="7.140625" style="0" customWidth="1"/>
    <col min="15375" max="15375" width="7.00390625" style="0" customWidth="1"/>
    <col min="15376" max="15376" width="7.8515625" style="0" customWidth="1"/>
    <col min="15377" max="15377" width="7.421875" style="0" customWidth="1"/>
    <col min="15378" max="15378" width="6.7109375" style="0" customWidth="1"/>
    <col min="15379" max="15379" width="6.28125" style="0" customWidth="1"/>
    <col min="15380" max="15385" width="5.421875" style="0" customWidth="1"/>
    <col min="15386" max="15387" width="4.7109375" style="0" customWidth="1"/>
    <col min="15388" max="15388" width="5.421875" style="0" customWidth="1"/>
    <col min="15389" max="15389" width="4.8515625" style="0" customWidth="1"/>
    <col min="15390" max="15390" width="5.7109375" style="0" customWidth="1"/>
    <col min="15391" max="15391" width="7.421875" style="0" customWidth="1"/>
    <col min="15617" max="15617" width="15.421875" style="0" customWidth="1"/>
    <col min="15618" max="15618" width="5.421875" style="0" customWidth="1"/>
    <col min="15619" max="15619" width="3.140625" style="0" customWidth="1"/>
    <col min="15620" max="15620" width="2.28125" style="0" customWidth="1"/>
    <col min="15621" max="15621" width="5.421875" style="0" customWidth="1"/>
    <col min="15622" max="15622" width="4.00390625" style="0" customWidth="1"/>
    <col min="15623" max="15623" width="3.57421875" style="0" customWidth="1"/>
    <col min="15624" max="15624" width="5.421875" style="0" customWidth="1"/>
    <col min="15625" max="15625" width="2.421875" style="0" customWidth="1"/>
    <col min="15626" max="15626" width="5.421875" style="0" customWidth="1"/>
    <col min="15627" max="15627" width="5.57421875" style="0" customWidth="1"/>
    <col min="15628" max="15628" width="5.00390625" style="0" customWidth="1"/>
    <col min="15629" max="15629" width="5.140625" style="0" customWidth="1"/>
    <col min="15630" max="15630" width="7.140625" style="0" customWidth="1"/>
    <col min="15631" max="15631" width="7.00390625" style="0" customWidth="1"/>
    <col min="15632" max="15632" width="7.8515625" style="0" customWidth="1"/>
    <col min="15633" max="15633" width="7.421875" style="0" customWidth="1"/>
    <col min="15634" max="15634" width="6.7109375" style="0" customWidth="1"/>
    <col min="15635" max="15635" width="6.28125" style="0" customWidth="1"/>
    <col min="15636" max="15641" width="5.421875" style="0" customWidth="1"/>
    <col min="15642" max="15643" width="4.7109375" style="0" customWidth="1"/>
    <col min="15644" max="15644" width="5.421875" style="0" customWidth="1"/>
    <col min="15645" max="15645" width="4.8515625" style="0" customWidth="1"/>
    <col min="15646" max="15646" width="5.7109375" style="0" customWidth="1"/>
    <col min="15647" max="15647" width="7.421875" style="0" customWidth="1"/>
    <col min="15873" max="15873" width="15.421875" style="0" customWidth="1"/>
    <col min="15874" max="15874" width="5.421875" style="0" customWidth="1"/>
    <col min="15875" max="15875" width="3.140625" style="0" customWidth="1"/>
    <col min="15876" max="15876" width="2.28125" style="0" customWidth="1"/>
    <col min="15877" max="15877" width="5.421875" style="0" customWidth="1"/>
    <col min="15878" max="15878" width="4.00390625" style="0" customWidth="1"/>
    <col min="15879" max="15879" width="3.57421875" style="0" customWidth="1"/>
    <col min="15880" max="15880" width="5.421875" style="0" customWidth="1"/>
    <col min="15881" max="15881" width="2.421875" style="0" customWidth="1"/>
    <col min="15882" max="15882" width="5.421875" style="0" customWidth="1"/>
    <col min="15883" max="15883" width="5.57421875" style="0" customWidth="1"/>
    <col min="15884" max="15884" width="5.00390625" style="0" customWidth="1"/>
    <col min="15885" max="15885" width="5.140625" style="0" customWidth="1"/>
    <col min="15886" max="15886" width="7.140625" style="0" customWidth="1"/>
    <col min="15887" max="15887" width="7.00390625" style="0" customWidth="1"/>
    <col min="15888" max="15888" width="7.8515625" style="0" customWidth="1"/>
    <col min="15889" max="15889" width="7.421875" style="0" customWidth="1"/>
    <col min="15890" max="15890" width="6.7109375" style="0" customWidth="1"/>
    <col min="15891" max="15891" width="6.28125" style="0" customWidth="1"/>
    <col min="15892" max="15897" width="5.421875" style="0" customWidth="1"/>
    <col min="15898" max="15899" width="4.7109375" style="0" customWidth="1"/>
    <col min="15900" max="15900" width="5.421875" style="0" customWidth="1"/>
    <col min="15901" max="15901" width="4.8515625" style="0" customWidth="1"/>
    <col min="15902" max="15902" width="5.7109375" style="0" customWidth="1"/>
    <col min="15903" max="15903" width="7.421875" style="0" customWidth="1"/>
    <col min="16129" max="16129" width="15.421875" style="0" customWidth="1"/>
    <col min="16130" max="16130" width="5.421875" style="0" customWidth="1"/>
    <col min="16131" max="16131" width="3.140625" style="0" customWidth="1"/>
    <col min="16132" max="16132" width="2.28125" style="0" customWidth="1"/>
    <col min="16133" max="16133" width="5.421875" style="0" customWidth="1"/>
    <col min="16134" max="16134" width="4.00390625" style="0" customWidth="1"/>
    <col min="16135" max="16135" width="3.57421875" style="0" customWidth="1"/>
    <col min="16136" max="16136" width="5.421875" style="0" customWidth="1"/>
    <col min="16137" max="16137" width="2.421875" style="0" customWidth="1"/>
    <col min="16138" max="16138" width="5.421875" style="0" customWidth="1"/>
    <col min="16139" max="16139" width="5.57421875" style="0" customWidth="1"/>
    <col min="16140" max="16140" width="5.00390625" style="0" customWidth="1"/>
    <col min="16141" max="16141" width="5.140625" style="0" customWidth="1"/>
    <col min="16142" max="16142" width="7.140625" style="0" customWidth="1"/>
    <col min="16143" max="16143" width="7.00390625" style="0" customWidth="1"/>
    <col min="16144" max="16144" width="7.8515625" style="0" customWidth="1"/>
    <col min="16145" max="16145" width="7.421875" style="0" customWidth="1"/>
    <col min="16146" max="16146" width="6.7109375" style="0" customWidth="1"/>
    <col min="16147" max="16147" width="6.28125" style="0" customWidth="1"/>
    <col min="16148" max="16153" width="5.421875" style="0" customWidth="1"/>
    <col min="16154" max="16155" width="4.7109375" style="0" customWidth="1"/>
    <col min="16156" max="16156" width="5.421875" style="0" customWidth="1"/>
    <col min="16157" max="16157" width="4.8515625" style="0" customWidth="1"/>
    <col min="16158" max="16158" width="5.7109375" style="0" customWidth="1"/>
    <col min="16159" max="16159" width="7.421875" style="0" customWidth="1"/>
  </cols>
  <sheetData>
    <row r="1" s="78" customFormat="1" ht="16.5" customHeight="1" hidden="1"/>
    <row r="2" s="78" customFormat="1" ht="16.5" customHeight="1" hidden="1"/>
    <row r="3" s="78" customFormat="1" ht="16.5" customHeight="1" hidden="1"/>
    <row r="4" spans="1:31" s="78" customFormat="1" ht="18" customHeight="1">
      <c r="A4" s="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53" t="s">
        <v>48</v>
      </c>
      <c r="AB4" s="55"/>
      <c r="AC4" s="57" t="s">
        <v>53</v>
      </c>
      <c r="AD4" s="57"/>
      <c r="AE4" s="55"/>
    </row>
    <row r="5" spans="1:31" s="78" customFormat="1" ht="18" customHeight="1">
      <c r="A5" s="4" t="s">
        <v>1</v>
      </c>
      <c r="B5" s="25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54" t="s">
        <v>49</v>
      </c>
      <c r="AB5" s="56"/>
      <c r="AC5" s="58" t="s">
        <v>54</v>
      </c>
      <c r="AD5" s="58"/>
      <c r="AE5" s="56"/>
    </row>
    <row r="6" spans="1:31" ht="48" customHeight="1">
      <c r="A6" s="5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4.95" customHeight="1">
      <c r="A7" s="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59"/>
      <c r="AE7" s="60" t="s">
        <v>57</v>
      </c>
    </row>
    <row r="8" spans="1:31" ht="20.1" customHeight="1">
      <c r="A8" s="7" t="s">
        <v>4</v>
      </c>
      <c r="B8" s="27" t="s">
        <v>60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61"/>
    </row>
    <row r="9" spans="1:31" ht="20.1" customHeight="1">
      <c r="A9" s="8"/>
      <c r="B9" s="28" t="s">
        <v>5</v>
      </c>
      <c r="C9" s="28"/>
      <c r="D9" s="28"/>
      <c r="E9" s="28"/>
      <c r="F9" s="28"/>
      <c r="G9" s="28"/>
      <c r="H9" s="28"/>
      <c r="I9" s="28"/>
      <c r="J9" s="28"/>
      <c r="K9" s="28" t="s">
        <v>66</v>
      </c>
      <c r="L9" s="28"/>
      <c r="M9" s="28"/>
      <c r="N9" s="28" t="s">
        <v>68</v>
      </c>
      <c r="O9" s="28"/>
      <c r="P9" s="28"/>
      <c r="Q9" s="28" t="s">
        <v>71</v>
      </c>
      <c r="R9" s="28"/>
      <c r="S9" s="28"/>
      <c r="T9" s="28" t="s">
        <v>73</v>
      </c>
      <c r="U9" s="28"/>
      <c r="V9" s="28"/>
      <c r="W9" s="28" t="s">
        <v>75</v>
      </c>
      <c r="X9" s="28"/>
      <c r="Y9" s="28"/>
      <c r="Z9" s="28" t="s">
        <v>76</v>
      </c>
      <c r="AA9" s="28"/>
      <c r="AB9" s="28"/>
      <c r="AC9" s="28" t="s">
        <v>36</v>
      </c>
      <c r="AD9" s="28"/>
      <c r="AE9" s="62"/>
    </row>
    <row r="10" spans="1:31" ht="20.1" customHeight="1">
      <c r="A10" s="8"/>
      <c r="B10" s="39" t="s">
        <v>14</v>
      </c>
      <c r="C10" s="39"/>
      <c r="D10" s="39"/>
      <c r="E10" s="39" t="s">
        <v>21</v>
      </c>
      <c r="F10" s="39"/>
      <c r="G10" s="39" t="s">
        <v>22</v>
      </c>
      <c r="H10" s="39"/>
      <c r="I10" s="39" t="s">
        <v>36</v>
      </c>
      <c r="J10" s="39"/>
      <c r="K10" s="39" t="s">
        <v>21</v>
      </c>
      <c r="L10" s="39" t="s">
        <v>22</v>
      </c>
      <c r="M10" s="39" t="s">
        <v>36</v>
      </c>
      <c r="N10" s="39" t="s">
        <v>21</v>
      </c>
      <c r="O10" s="39" t="s">
        <v>22</v>
      </c>
      <c r="P10" s="39" t="s">
        <v>36</v>
      </c>
      <c r="Q10" s="39" t="s">
        <v>21</v>
      </c>
      <c r="R10" s="39" t="s">
        <v>22</v>
      </c>
      <c r="S10" s="39" t="s">
        <v>36</v>
      </c>
      <c r="T10" s="39" t="s">
        <v>21</v>
      </c>
      <c r="U10" s="39" t="s">
        <v>22</v>
      </c>
      <c r="V10" s="39" t="s">
        <v>36</v>
      </c>
      <c r="W10" s="39" t="s">
        <v>21</v>
      </c>
      <c r="X10" s="39" t="s">
        <v>22</v>
      </c>
      <c r="Y10" s="39" t="s">
        <v>36</v>
      </c>
      <c r="Z10" s="28" t="s">
        <v>21</v>
      </c>
      <c r="AA10" s="28" t="s">
        <v>22</v>
      </c>
      <c r="AB10" s="28" t="s">
        <v>36</v>
      </c>
      <c r="AC10" s="28" t="s">
        <v>21</v>
      </c>
      <c r="AD10" s="28" t="s">
        <v>22</v>
      </c>
      <c r="AE10" s="62" t="s">
        <v>36</v>
      </c>
    </row>
    <row r="11" spans="1:31" ht="20.1" customHeight="1">
      <c r="A11" s="15" t="s">
        <v>5</v>
      </c>
      <c r="B11" s="34">
        <f>B12+B15</f>
        <v>352</v>
      </c>
      <c r="C11" s="34"/>
      <c r="D11" s="34"/>
      <c r="E11" s="34">
        <f>E12+E15</f>
        <v>234</v>
      </c>
      <c r="F11" s="34"/>
      <c r="G11" s="34">
        <f>G12+G15</f>
        <v>110</v>
      </c>
      <c r="H11" s="34"/>
      <c r="I11" s="34">
        <f>I12+I15</f>
        <v>8</v>
      </c>
      <c r="J11" s="34"/>
      <c r="K11" s="34">
        <f>K12+K15</f>
        <v>43</v>
      </c>
      <c r="L11" s="34">
        <f>L12+L15</f>
        <v>2</v>
      </c>
      <c r="M11" s="34">
        <f>M12+M15</f>
        <v>0</v>
      </c>
      <c r="N11" s="34">
        <f>N12+N15</f>
        <v>33</v>
      </c>
      <c r="O11" s="34">
        <f>O12+O15</f>
        <v>22</v>
      </c>
      <c r="P11" s="34">
        <f>P12+P15</f>
        <v>0</v>
      </c>
      <c r="Q11" s="34">
        <f>Q12+Q15</f>
        <v>53</v>
      </c>
      <c r="R11" s="34">
        <f>R12+R15</f>
        <v>53</v>
      </c>
      <c r="S11" s="34">
        <f>S12+S15</f>
        <v>0</v>
      </c>
      <c r="T11" s="34">
        <f>T12+T15</f>
        <v>48</v>
      </c>
      <c r="U11" s="34">
        <f>U12+U15</f>
        <v>28</v>
      </c>
      <c r="V11" s="34">
        <f>V12+V15</f>
        <v>0</v>
      </c>
      <c r="W11" s="34">
        <f>W12+W15</f>
        <v>14</v>
      </c>
      <c r="X11" s="34">
        <f>X12+X15</f>
        <v>2</v>
      </c>
      <c r="Y11" s="34">
        <f>Y12+Y15</f>
        <v>0</v>
      </c>
      <c r="Z11" s="34">
        <f>Z12+Z15</f>
        <v>10</v>
      </c>
      <c r="AA11" s="34">
        <f>AA12+AA15</f>
        <v>2</v>
      </c>
      <c r="AB11" s="34">
        <f>AB12+AB15</f>
        <v>0</v>
      </c>
      <c r="AC11" s="34">
        <f>AC12+AC15</f>
        <v>33</v>
      </c>
      <c r="AD11" s="34">
        <f>AD12+AD15</f>
        <v>1</v>
      </c>
      <c r="AE11" s="71">
        <f>AE12+AE15</f>
        <v>8</v>
      </c>
    </row>
    <row r="12" spans="1:31" ht="20.1" customHeight="1">
      <c r="A12" s="15" t="s">
        <v>6</v>
      </c>
      <c r="B12" s="34">
        <f>B13+B14</f>
        <v>249</v>
      </c>
      <c r="C12" s="34"/>
      <c r="D12" s="34"/>
      <c r="E12" s="34">
        <f>E13+E14</f>
        <v>146</v>
      </c>
      <c r="F12" s="34"/>
      <c r="G12" s="34">
        <f>G13+G14</f>
        <v>103</v>
      </c>
      <c r="H12" s="34"/>
      <c r="I12" s="34">
        <f>I13+I14</f>
        <v>0</v>
      </c>
      <c r="J12" s="34"/>
      <c r="K12" s="34">
        <f>K13+K14</f>
        <v>6</v>
      </c>
      <c r="L12" s="34">
        <f>L13+L14</f>
        <v>0</v>
      </c>
      <c r="M12" s="34">
        <f>M13+M14</f>
        <v>0</v>
      </c>
      <c r="N12" s="34">
        <f>N13+N14</f>
        <v>19</v>
      </c>
      <c r="O12" s="34">
        <f>O13+O14</f>
        <v>19</v>
      </c>
      <c r="P12" s="34">
        <f>P13+P14</f>
        <v>0</v>
      </c>
      <c r="Q12" s="34">
        <f>Q13+Q14</f>
        <v>51</v>
      </c>
      <c r="R12" s="34">
        <f>R13+R14</f>
        <v>52</v>
      </c>
      <c r="S12" s="34">
        <f>S13+S14</f>
        <v>0</v>
      </c>
      <c r="T12" s="34">
        <f>T13+T14</f>
        <v>47</v>
      </c>
      <c r="U12" s="34">
        <f>U13+U14</f>
        <v>27</v>
      </c>
      <c r="V12" s="34">
        <f>V13+V14</f>
        <v>0</v>
      </c>
      <c r="W12" s="34">
        <f>W13+W14</f>
        <v>8</v>
      </c>
      <c r="X12" s="34">
        <f>X13+X14</f>
        <v>2</v>
      </c>
      <c r="Y12" s="34">
        <f>Y13+Y14</f>
        <v>0</v>
      </c>
      <c r="Z12" s="34">
        <f>Z13+Z14</f>
        <v>9</v>
      </c>
      <c r="AA12" s="34">
        <f>AA13+AA14</f>
        <v>2</v>
      </c>
      <c r="AB12" s="34">
        <f>AB13+AB14</f>
        <v>0</v>
      </c>
      <c r="AC12" s="34">
        <f>AC13+AC14</f>
        <v>6</v>
      </c>
      <c r="AD12" s="34">
        <f>AD13+AD14</f>
        <v>1</v>
      </c>
      <c r="AE12" s="71">
        <f>AE13+AE14</f>
        <v>0</v>
      </c>
    </row>
    <row r="13" spans="1:31" ht="20.1" customHeight="1">
      <c r="A13" s="15" t="s">
        <v>7</v>
      </c>
      <c r="B13" s="34">
        <f>E13+G13+I13</f>
        <v>224</v>
      </c>
      <c r="C13" s="34"/>
      <c r="D13" s="34"/>
      <c r="E13" s="34">
        <f>K13+N13+Q13+T13+W13+Z13+AC13</f>
        <v>128</v>
      </c>
      <c r="F13" s="34"/>
      <c r="G13" s="34">
        <f>L13+O13+R13+U13+X13+AA13+AD13</f>
        <v>96</v>
      </c>
      <c r="H13" s="34"/>
      <c r="I13" s="34">
        <f>M13+P13+S13+V13+Y13+AB13+AE13</f>
        <v>0</v>
      </c>
      <c r="J13" s="34"/>
      <c r="K13" s="35">
        <v>5</v>
      </c>
      <c r="L13" s="35">
        <v>0</v>
      </c>
      <c r="M13" s="35">
        <v>0</v>
      </c>
      <c r="N13" s="35">
        <v>17</v>
      </c>
      <c r="O13" s="35">
        <v>16</v>
      </c>
      <c r="P13" s="35">
        <v>0</v>
      </c>
      <c r="Q13" s="35">
        <v>45</v>
      </c>
      <c r="R13" s="35">
        <v>48</v>
      </c>
      <c r="S13" s="35">
        <v>0</v>
      </c>
      <c r="T13" s="35">
        <v>40</v>
      </c>
      <c r="U13" s="35">
        <v>27</v>
      </c>
      <c r="V13" s="35">
        <v>0</v>
      </c>
      <c r="W13" s="35">
        <v>8</v>
      </c>
      <c r="X13" s="35">
        <v>2</v>
      </c>
      <c r="Y13" s="35">
        <v>0</v>
      </c>
      <c r="Z13" s="35">
        <v>8</v>
      </c>
      <c r="AA13" s="35">
        <v>2</v>
      </c>
      <c r="AB13" s="35">
        <v>0</v>
      </c>
      <c r="AC13" s="35">
        <v>5</v>
      </c>
      <c r="AD13" s="35">
        <v>1</v>
      </c>
      <c r="AE13" s="72">
        <v>0</v>
      </c>
    </row>
    <row r="14" spans="1:31" ht="20.1" customHeight="1">
      <c r="A14" s="15" t="s">
        <v>8</v>
      </c>
      <c r="B14" s="34">
        <f>E14+G14+I14</f>
        <v>25</v>
      </c>
      <c r="C14" s="34"/>
      <c r="D14" s="34"/>
      <c r="E14" s="34">
        <f>K14+N14+Q14+T14+W14+Z14+AC14</f>
        <v>18</v>
      </c>
      <c r="F14" s="34"/>
      <c r="G14" s="34">
        <f>L14+O14+R14+U14+X14+AA14+AD14</f>
        <v>7</v>
      </c>
      <c r="H14" s="34"/>
      <c r="I14" s="34">
        <f>M14+P14+S14+V14+Y14+AB14+AE14</f>
        <v>0</v>
      </c>
      <c r="J14" s="34"/>
      <c r="K14" s="35">
        <v>1</v>
      </c>
      <c r="L14" s="35">
        <v>0</v>
      </c>
      <c r="M14" s="35">
        <v>0</v>
      </c>
      <c r="N14" s="35">
        <v>2</v>
      </c>
      <c r="O14" s="35">
        <v>3</v>
      </c>
      <c r="P14" s="35">
        <v>0</v>
      </c>
      <c r="Q14" s="35">
        <v>6</v>
      </c>
      <c r="R14" s="35">
        <v>4</v>
      </c>
      <c r="S14" s="35">
        <v>0</v>
      </c>
      <c r="T14" s="35">
        <v>7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1</v>
      </c>
      <c r="AA14" s="35">
        <v>0</v>
      </c>
      <c r="AB14" s="35">
        <v>0</v>
      </c>
      <c r="AC14" s="35">
        <v>1</v>
      </c>
      <c r="AD14" s="35">
        <v>0</v>
      </c>
      <c r="AE14" s="72">
        <v>0</v>
      </c>
    </row>
    <row r="15" spans="1:31" ht="20.1" customHeight="1">
      <c r="A15" s="15" t="s">
        <v>9</v>
      </c>
      <c r="B15" s="34">
        <f>B16+B17</f>
        <v>103</v>
      </c>
      <c r="C15" s="34"/>
      <c r="D15" s="34"/>
      <c r="E15" s="34">
        <f>E16+E17</f>
        <v>88</v>
      </c>
      <c r="F15" s="34"/>
      <c r="G15" s="34">
        <f>G16+G17</f>
        <v>7</v>
      </c>
      <c r="H15" s="34"/>
      <c r="I15" s="34">
        <f>I16+I17</f>
        <v>8</v>
      </c>
      <c r="J15" s="34"/>
      <c r="K15" s="34">
        <f>K16+K17</f>
        <v>37</v>
      </c>
      <c r="L15" s="34">
        <f>L16+L17</f>
        <v>2</v>
      </c>
      <c r="M15" s="34">
        <f>M16+M17</f>
        <v>0</v>
      </c>
      <c r="N15" s="34">
        <f>N16+N17</f>
        <v>14</v>
      </c>
      <c r="O15" s="34">
        <f>O16+O17</f>
        <v>3</v>
      </c>
      <c r="P15" s="34">
        <f>P16+P17</f>
        <v>0</v>
      </c>
      <c r="Q15" s="34">
        <f>Q16+Q17</f>
        <v>2</v>
      </c>
      <c r="R15" s="34">
        <f>R16+R17</f>
        <v>1</v>
      </c>
      <c r="S15" s="34">
        <f>S16+S17</f>
        <v>0</v>
      </c>
      <c r="T15" s="34">
        <f>T16+T17</f>
        <v>1</v>
      </c>
      <c r="U15" s="34">
        <f>U16+U17</f>
        <v>1</v>
      </c>
      <c r="V15" s="34">
        <f>V16+V17</f>
        <v>0</v>
      </c>
      <c r="W15" s="34">
        <f>W16+W17</f>
        <v>6</v>
      </c>
      <c r="X15" s="34">
        <f>X16+X17</f>
        <v>0</v>
      </c>
      <c r="Y15" s="34">
        <f>Y16+Y17</f>
        <v>0</v>
      </c>
      <c r="Z15" s="34">
        <f>Z16+Z17</f>
        <v>1</v>
      </c>
      <c r="AA15" s="34">
        <f>AA16+AA17</f>
        <v>0</v>
      </c>
      <c r="AB15" s="34">
        <f>AB16+AB17</f>
        <v>0</v>
      </c>
      <c r="AC15" s="34">
        <f>AC16+AC17</f>
        <v>27</v>
      </c>
      <c r="AD15" s="34">
        <f>AD16+AD17</f>
        <v>0</v>
      </c>
      <c r="AE15" s="71">
        <f>AE16+AE17</f>
        <v>8</v>
      </c>
    </row>
    <row r="16" spans="1:31" ht="20.1" customHeight="1">
      <c r="A16" s="15" t="s">
        <v>7</v>
      </c>
      <c r="B16" s="34">
        <f>E16+G16+I16</f>
        <v>102</v>
      </c>
      <c r="C16" s="34"/>
      <c r="D16" s="34"/>
      <c r="E16" s="34">
        <f>K16+N16+Q16+T16+W16+Z16+AC16</f>
        <v>87</v>
      </c>
      <c r="F16" s="34"/>
      <c r="G16" s="34">
        <f>L16+O16+R16+U16+X16+AA16+AD16</f>
        <v>7</v>
      </c>
      <c r="H16" s="34"/>
      <c r="I16" s="34">
        <f>M16+P16+S16+V16+Y16+AB16+AE16</f>
        <v>8</v>
      </c>
      <c r="J16" s="34"/>
      <c r="K16" s="35">
        <v>37</v>
      </c>
      <c r="L16" s="35">
        <v>2</v>
      </c>
      <c r="M16" s="35">
        <v>0</v>
      </c>
      <c r="N16" s="35">
        <v>14</v>
      </c>
      <c r="O16" s="35">
        <v>3</v>
      </c>
      <c r="P16" s="35">
        <v>0</v>
      </c>
      <c r="Q16" s="35">
        <v>2</v>
      </c>
      <c r="R16" s="35">
        <v>1</v>
      </c>
      <c r="S16" s="35">
        <v>0</v>
      </c>
      <c r="T16" s="35">
        <v>1</v>
      </c>
      <c r="U16" s="35">
        <v>1</v>
      </c>
      <c r="V16" s="35">
        <v>0</v>
      </c>
      <c r="W16" s="35">
        <v>6</v>
      </c>
      <c r="X16" s="35">
        <v>0</v>
      </c>
      <c r="Y16" s="35">
        <v>0</v>
      </c>
      <c r="Z16" s="35">
        <v>1</v>
      </c>
      <c r="AA16" s="35">
        <v>0</v>
      </c>
      <c r="AB16" s="35">
        <v>0</v>
      </c>
      <c r="AC16" s="35">
        <v>26</v>
      </c>
      <c r="AD16" s="35">
        <v>0</v>
      </c>
      <c r="AE16" s="72">
        <v>8</v>
      </c>
    </row>
    <row r="17" spans="1:31" ht="20.1" customHeight="1">
      <c r="A17" s="16" t="s">
        <v>8</v>
      </c>
      <c r="B17" s="34">
        <f>E17+G17+I17</f>
        <v>1</v>
      </c>
      <c r="C17" s="34"/>
      <c r="D17" s="34"/>
      <c r="E17" s="34">
        <f>K17+N17+Q17+T17+W17+Z17+AC17</f>
        <v>1</v>
      </c>
      <c r="F17" s="34"/>
      <c r="G17" s="34">
        <f>L17+O17+R17+U17+X17+AA17+AD17</f>
        <v>0</v>
      </c>
      <c r="H17" s="34"/>
      <c r="I17" s="34">
        <f>M17+P17+S17+V17+Y17+AB17+AE17</f>
        <v>0</v>
      </c>
      <c r="J17" s="34"/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1</v>
      </c>
      <c r="AD17" s="36">
        <v>0</v>
      </c>
      <c r="AE17" s="36">
        <v>0</v>
      </c>
    </row>
    <row r="18" spans="1:31" ht="9.95" customHeight="1">
      <c r="A18" s="80"/>
      <c r="B18" s="80"/>
      <c r="C18" s="80"/>
      <c r="D18" s="83"/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23"/>
      <c r="AC18" s="23"/>
      <c r="AD18" s="23"/>
      <c r="AE18" s="23"/>
    </row>
    <row r="19" spans="1:31" ht="20.1" customHeight="1">
      <c r="A19" s="7" t="s">
        <v>4</v>
      </c>
      <c r="B19" s="27" t="s">
        <v>61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61"/>
    </row>
    <row r="20" spans="1:31" ht="20.1" customHeight="1">
      <c r="A20" s="8"/>
      <c r="B20" s="28" t="s">
        <v>5</v>
      </c>
      <c r="C20" s="28"/>
      <c r="D20" s="28"/>
      <c r="E20" s="28"/>
      <c r="F20" s="28"/>
      <c r="G20" s="28"/>
      <c r="H20" s="28"/>
      <c r="I20" s="28"/>
      <c r="J20" s="29" t="s">
        <v>64</v>
      </c>
      <c r="K20" s="29"/>
      <c r="L20" s="29" t="s">
        <v>67</v>
      </c>
      <c r="M20" s="29"/>
      <c r="N20" s="28" t="s">
        <v>69</v>
      </c>
      <c r="O20" s="28"/>
      <c r="P20" s="28"/>
      <c r="Q20" s="28"/>
      <c r="R20" s="28"/>
      <c r="S20" s="28"/>
      <c r="T20" s="28" t="s">
        <v>74</v>
      </c>
      <c r="U20" s="28"/>
      <c r="V20" s="28"/>
      <c r="W20" s="28"/>
      <c r="X20" s="28"/>
      <c r="Y20" s="28"/>
      <c r="Z20" s="28" t="s">
        <v>77</v>
      </c>
      <c r="AA20" s="28"/>
      <c r="AB20" s="28"/>
      <c r="AC20" s="28"/>
      <c r="AD20" s="28"/>
      <c r="AE20" s="62"/>
    </row>
    <row r="21" spans="1:31" ht="20.1" customHeight="1">
      <c r="A21" s="8"/>
      <c r="B21" s="28" t="s">
        <v>14</v>
      </c>
      <c r="C21" s="28"/>
      <c r="D21" s="28" t="s">
        <v>21</v>
      </c>
      <c r="E21" s="28"/>
      <c r="F21" s="28" t="s">
        <v>22</v>
      </c>
      <c r="G21" s="28"/>
      <c r="H21" s="28" t="s">
        <v>36</v>
      </c>
      <c r="I21" s="28"/>
      <c r="J21" s="29"/>
      <c r="K21" s="29"/>
      <c r="L21" s="29"/>
      <c r="M21" s="29"/>
      <c r="N21" s="28" t="s">
        <v>21</v>
      </c>
      <c r="O21" s="28"/>
      <c r="P21" s="28" t="s">
        <v>22</v>
      </c>
      <c r="Q21" s="28"/>
      <c r="R21" s="28" t="s">
        <v>36</v>
      </c>
      <c r="S21" s="28"/>
      <c r="T21" s="28" t="s">
        <v>21</v>
      </c>
      <c r="U21" s="28"/>
      <c r="V21" s="28" t="s">
        <v>22</v>
      </c>
      <c r="W21" s="28"/>
      <c r="X21" s="28" t="s">
        <v>36</v>
      </c>
      <c r="Y21" s="28"/>
      <c r="Z21" s="28" t="s">
        <v>21</v>
      </c>
      <c r="AA21" s="28"/>
      <c r="AB21" s="28" t="s">
        <v>22</v>
      </c>
      <c r="AC21" s="28"/>
      <c r="AD21" s="28" t="s">
        <v>36</v>
      </c>
      <c r="AE21" s="62"/>
    </row>
    <row r="22" spans="1:31" ht="20.1" customHeight="1">
      <c r="A22" s="8" t="s">
        <v>5</v>
      </c>
      <c r="B22" s="82">
        <f>B23+B26</f>
        <v>352</v>
      </c>
      <c r="C22" s="82"/>
      <c r="D22" s="82">
        <f>D23+D26</f>
        <v>234</v>
      </c>
      <c r="E22" s="82"/>
      <c r="F22" s="82">
        <f>F23+F26</f>
        <v>110</v>
      </c>
      <c r="G22" s="82"/>
      <c r="H22" s="82">
        <f>H23+H26</f>
        <v>8</v>
      </c>
      <c r="I22" s="82"/>
      <c r="J22" s="82">
        <f>J23+J26</f>
        <v>110</v>
      </c>
      <c r="K22" s="82"/>
      <c r="L22" s="82">
        <f>L23+L26</f>
        <v>88</v>
      </c>
      <c r="M22" s="82"/>
      <c r="N22" s="82">
        <f>N23+N26</f>
        <v>3</v>
      </c>
      <c r="O22" s="82"/>
      <c r="P22" s="82">
        <f>P23+P26</f>
        <v>0</v>
      </c>
      <c r="Q22" s="82"/>
      <c r="R22" s="82">
        <f>R23+R26</f>
        <v>0</v>
      </c>
      <c r="S22" s="82"/>
      <c r="T22" s="82">
        <f>T23+T26</f>
        <v>6</v>
      </c>
      <c r="U22" s="82"/>
      <c r="V22" s="82">
        <f>V23+V26</f>
        <v>5</v>
      </c>
      <c r="W22" s="82"/>
      <c r="X22" s="82">
        <f>X23+X26</f>
        <v>0</v>
      </c>
      <c r="Y22" s="82"/>
      <c r="Z22" s="82">
        <f>Z23+Z26</f>
        <v>9</v>
      </c>
      <c r="AA22" s="82"/>
      <c r="AB22" s="82">
        <f>AB23+AB26</f>
        <v>2</v>
      </c>
      <c r="AC22" s="82"/>
      <c r="AD22" s="82">
        <f>AD23+AD26</f>
        <v>0</v>
      </c>
      <c r="AE22" s="92"/>
    </row>
    <row r="23" spans="1:31" ht="20.1" customHeight="1">
      <c r="A23" s="15" t="s">
        <v>6</v>
      </c>
      <c r="B23" s="82">
        <f>B24+B25</f>
        <v>249</v>
      </c>
      <c r="C23" s="82"/>
      <c r="D23" s="82">
        <f>D24+D25</f>
        <v>146</v>
      </c>
      <c r="E23" s="82"/>
      <c r="F23" s="82">
        <f>F24+F25</f>
        <v>103</v>
      </c>
      <c r="G23" s="82"/>
      <c r="H23" s="82">
        <f>H24+H25</f>
        <v>0</v>
      </c>
      <c r="I23" s="82"/>
      <c r="J23" s="82">
        <f>J24+J25</f>
        <v>110</v>
      </c>
      <c r="K23" s="82"/>
      <c r="L23" s="82">
        <f>L24+L25</f>
        <v>88</v>
      </c>
      <c r="M23" s="82"/>
      <c r="N23" s="82">
        <f>N24+N25</f>
        <v>3</v>
      </c>
      <c r="O23" s="82"/>
      <c r="P23" s="82">
        <f>P24+P25</f>
        <v>0</v>
      </c>
      <c r="Q23" s="82"/>
      <c r="R23" s="82">
        <f>R24+R25</f>
        <v>0</v>
      </c>
      <c r="S23" s="82"/>
      <c r="T23" s="82">
        <f>T24+T25</f>
        <v>6</v>
      </c>
      <c r="U23" s="82"/>
      <c r="V23" s="82">
        <f>V24+V25</f>
        <v>5</v>
      </c>
      <c r="W23" s="82"/>
      <c r="X23" s="82">
        <f>X24+X25</f>
        <v>0</v>
      </c>
      <c r="Y23" s="82"/>
      <c r="Z23" s="82">
        <f>Z24+Z25</f>
        <v>9</v>
      </c>
      <c r="AA23" s="82"/>
      <c r="AB23" s="82">
        <f>AB24+AB25</f>
        <v>2</v>
      </c>
      <c r="AC23" s="82"/>
      <c r="AD23" s="82">
        <f>AD24+AD25</f>
        <v>0</v>
      </c>
      <c r="AE23" s="92"/>
    </row>
    <row r="24" spans="1:31" ht="20.1" customHeight="1">
      <c r="A24" s="15" t="s">
        <v>7</v>
      </c>
      <c r="B24" s="82">
        <f>D24+F24+H24</f>
        <v>224</v>
      </c>
      <c r="C24" s="82"/>
      <c r="D24" s="82">
        <f>J24+N24+T24+Z24+B35+H35+N35+Q35+T35+Z35</f>
        <v>128</v>
      </c>
      <c r="E24" s="82"/>
      <c r="F24" s="82">
        <f>L24+P24+V24+AB24+D35+J35+O35+R35+V35+AB35</f>
        <v>96</v>
      </c>
      <c r="G24" s="82"/>
      <c r="H24" s="82">
        <f>R24+X24+AD24+F35+L35+P35+S35+X35+AD35</f>
        <v>0</v>
      </c>
      <c r="I24" s="82"/>
      <c r="J24" s="88">
        <v>98</v>
      </c>
      <c r="K24" s="88"/>
      <c r="L24" s="88">
        <v>83</v>
      </c>
      <c r="M24" s="88"/>
      <c r="N24" s="88">
        <v>1</v>
      </c>
      <c r="O24" s="88"/>
      <c r="P24" s="88">
        <v>0</v>
      </c>
      <c r="Q24" s="88"/>
      <c r="R24" s="88">
        <v>0</v>
      </c>
      <c r="S24" s="88"/>
      <c r="T24" s="88">
        <v>5</v>
      </c>
      <c r="U24" s="88"/>
      <c r="V24" s="88">
        <v>5</v>
      </c>
      <c r="W24" s="88"/>
      <c r="X24" s="88">
        <v>0</v>
      </c>
      <c r="Y24" s="88"/>
      <c r="Z24" s="88">
        <v>8</v>
      </c>
      <c r="AA24" s="88"/>
      <c r="AB24" s="88">
        <v>1</v>
      </c>
      <c r="AC24" s="88"/>
      <c r="AD24" s="88">
        <v>0</v>
      </c>
      <c r="AE24" s="93"/>
    </row>
    <row r="25" spans="1:31" ht="20.1" customHeight="1">
      <c r="A25" s="15" t="s">
        <v>8</v>
      </c>
      <c r="B25" s="82">
        <f>D25+F25+H25</f>
        <v>25</v>
      </c>
      <c r="C25" s="82"/>
      <c r="D25" s="82">
        <f>J25+N25+T25+Z25+B36+H36+N36+Q36+T36+Z36</f>
        <v>18</v>
      </c>
      <c r="E25" s="82"/>
      <c r="F25" s="82">
        <f>L25+P25+V25+AB25+D36+J36+O36+R36+V36+AB36</f>
        <v>7</v>
      </c>
      <c r="G25" s="82"/>
      <c r="H25" s="82">
        <f>R25+X25+AD25+F36+L36+P36+S36+X36+AD36</f>
        <v>0</v>
      </c>
      <c r="I25" s="82"/>
      <c r="J25" s="88">
        <v>12</v>
      </c>
      <c r="K25" s="88"/>
      <c r="L25" s="88">
        <v>5</v>
      </c>
      <c r="M25" s="88"/>
      <c r="N25" s="88">
        <v>2</v>
      </c>
      <c r="O25" s="88"/>
      <c r="P25" s="88">
        <v>0</v>
      </c>
      <c r="Q25" s="88"/>
      <c r="R25" s="88">
        <v>0</v>
      </c>
      <c r="S25" s="88"/>
      <c r="T25" s="88">
        <v>1</v>
      </c>
      <c r="U25" s="88"/>
      <c r="V25" s="88">
        <v>0</v>
      </c>
      <c r="W25" s="88"/>
      <c r="X25" s="88">
        <v>0</v>
      </c>
      <c r="Y25" s="88"/>
      <c r="Z25" s="88">
        <v>1</v>
      </c>
      <c r="AA25" s="88"/>
      <c r="AB25" s="88">
        <v>1</v>
      </c>
      <c r="AC25" s="88"/>
      <c r="AD25" s="88">
        <v>0</v>
      </c>
      <c r="AE25" s="93"/>
    </row>
    <row r="26" spans="1:31" ht="20.1" customHeight="1">
      <c r="A26" s="15" t="s">
        <v>9</v>
      </c>
      <c r="B26" s="82">
        <f>B27+B28</f>
        <v>103</v>
      </c>
      <c r="C26" s="82"/>
      <c r="D26" s="82">
        <f>D27+D28</f>
        <v>88</v>
      </c>
      <c r="E26" s="82"/>
      <c r="F26" s="82">
        <f>F27+F28</f>
        <v>7</v>
      </c>
      <c r="G26" s="82"/>
      <c r="H26" s="82">
        <f>H27+H28</f>
        <v>8</v>
      </c>
      <c r="I26" s="82"/>
      <c r="J26" s="82">
        <f>J27+J28</f>
        <v>0</v>
      </c>
      <c r="K26" s="82"/>
      <c r="L26" s="82">
        <f>L27+L28</f>
        <v>0</v>
      </c>
      <c r="M26" s="82"/>
      <c r="N26" s="82">
        <f>N27+N28</f>
        <v>0</v>
      </c>
      <c r="O26" s="82"/>
      <c r="P26" s="82">
        <f>P27+P28</f>
        <v>0</v>
      </c>
      <c r="Q26" s="82"/>
      <c r="R26" s="82">
        <f>R27+R28</f>
        <v>0</v>
      </c>
      <c r="S26" s="82"/>
      <c r="T26" s="82">
        <f>T27+T28</f>
        <v>0</v>
      </c>
      <c r="U26" s="82"/>
      <c r="V26" s="82">
        <f>V27+V28</f>
        <v>0</v>
      </c>
      <c r="W26" s="82"/>
      <c r="X26" s="82">
        <f>X27+X28</f>
        <v>0</v>
      </c>
      <c r="Y26" s="82"/>
      <c r="Z26" s="82">
        <f>Z27+Z28</f>
        <v>0</v>
      </c>
      <c r="AA26" s="82"/>
      <c r="AB26" s="82">
        <f>AB27+AB28</f>
        <v>0</v>
      </c>
      <c r="AC26" s="82"/>
      <c r="AD26" s="82">
        <f>AD27+AD28</f>
        <v>0</v>
      </c>
      <c r="AE26" s="92"/>
    </row>
    <row r="27" spans="1:31" ht="20.1" customHeight="1">
      <c r="A27" s="15" t="s">
        <v>7</v>
      </c>
      <c r="B27" s="82">
        <f>D27+F27+H27</f>
        <v>102</v>
      </c>
      <c r="C27" s="82"/>
      <c r="D27" s="82">
        <f>J27+N27+T27+Z27+B38+H38+N38+Q38+T38+Z38</f>
        <v>87</v>
      </c>
      <c r="E27" s="82"/>
      <c r="F27" s="82">
        <f>L27+P27+V27+AB27+D38+J38+O38+R38+V38+AB38</f>
        <v>7</v>
      </c>
      <c r="G27" s="82"/>
      <c r="H27" s="82">
        <f>R27+X27+AD27+F38+L38+P38+S38+X38+AD38</f>
        <v>8</v>
      </c>
      <c r="I27" s="82"/>
      <c r="J27" s="88">
        <v>0</v>
      </c>
      <c r="K27" s="88"/>
      <c r="L27" s="88">
        <v>0</v>
      </c>
      <c r="M27" s="88"/>
      <c r="N27" s="88">
        <v>0</v>
      </c>
      <c r="O27" s="88"/>
      <c r="P27" s="88">
        <v>0</v>
      </c>
      <c r="Q27" s="88"/>
      <c r="R27" s="88">
        <v>0</v>
      </c>
      <c r="S27" s="88"/>
      <c r="T27" s="88">
        <v>0</v>
      </c>
      <c r="U27" s="88"/>
      <c r="V27" s="88">
        <v>0</v>
      </c>
      <c r="W27" s="88"/>
      <c r="X27" s="88">
        <v>0</v>
      </c>
      <c r="Y27" s="88"/>
      <c r="Z27" s="88">
        <v>0</v>
      </c>
      <c r="AA27" s="88"/>
      <c r="AB27" s="88">
        <v>0</v>
      </c>
      <c r="AC27" s="88"/>
      <c r="AD27" s="88">
        <v>0</v>
      </c>
      <c r="AE27" s="88"/>
    </row>
    <row r="28" spans="1:31" ht="20.1" customHeight="1">
      <c r="A28" s="18" t="s">
        <v>8</v>
      </c>
      <c r="B28" s="82">
        <f>D28+F28+H28</f>
        <v>1</v>
      </c>
      <c r="C28" s="82"/>
      <c r="D28" s="82">
        <f>J28+N28+T28+Z28+B39+H39+N39+Q39+T39+Z39</f>
        <v>1</v>
      </c>
      <c r="E28" s="82"/>
      <c r="F28" s="82">
        <f>L28+P28+V28+AB28+D39+J39+O39+R39+V39+AB39</f>
        <v>0</v>
      </c>
      <c r="G28" s="82"/>
      <c r="H28" s="82">
        <f>R28+X28+AD28+F39+L39+P39+S39+X39+AD39</f>
        <v>0</v>
      </c>
      <c r="I28" s="82"/>
      <c r="J28" s="88">
        <v>0</v>
      </c>
      <c r="K28" s="88"/>
      <c r="L28" s="88">
        <v>0</v>
      </c>
      <c r="M28" s="88"/>
      <c r="N28" s="88">
        <v>0</v>
      </c>
      <c r="O28" s="88"/>
      <c r="P28" s="88">
        <v>0</v>
      </c>
      <c r="Q28" s="88"/>
      <c r="R28" s="88">
        <v>0</v>
      </c>
      <c r="S28" s="88"/>
      <c r="T28" s="88">
        <v>0</v>
      </c>
      <c r="U28" s="88"/>
      <c r="V28" s="88">
        <v>0</v>
      </c>
      <c r="W28" s="88"/>
      <c r="X28" s="88">
        <v>0</v>
      </c>
      <c r="Y28" s="88"/>
      <c r="Z28" s="88">
        <v>0</v>
      </c>
      <c r="AA28" s="88"/>
      <c r="AB28" s="88">
        <v>0</v>
      </c>
      <c r="AC28" s="88"/>
      <c r="AD28" s="88">
        <v>0</v>
      </c>
      <c r="AE28" s="88"/>
    </row>
    <row r="29" spans="1:31" ht="9.95" customHeight="1">
      <c r="A29" s="80"/>
      <c r="B29" s="77"/>
      <c r="C29" s="77"/>
      <c r="D29" s="77"/>
      <c r="E29" s="77"/>
      <c r="F29" s="77"/>
      <c r="G29" s="85"/>
      <c r="H29" s="7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4"/>
      <c r="AC29" s="44"/>
      <c r="AD29" s="44"/>
      <c r="AE29" s="44"/>
    </row>
    <row r="30" spans="1:31" ht="20.1" customHeight="1">
      <c r="A30" s="7" t="s">
        <v>4</v>
      </c>
      <c r="B30" s="27" t="s">
        <v>61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61"/>
    </row>
    <row r="31" spans="1:31" ht="20.1" customHeight="1">
      <c r="A31" s="8"/>
      <c r="B31" s="28" t="s">
        <v>62</v>
      </c>
      <c r="C31" s="28"/>
      <c r="D31" s="28"/>
      <c r="E31" s="28"/>
      <c r="F31" s="28"/>
      <c r="G31" s="28"/>
      <c r="H31" s="86" t="s">
        <v>63</v>
      </c>
      <c r="I31" s="87"/>
      <c r="J31" s="87"/>
      <c r="K31" s="87"/>
      <c r="L31" s="87"/>
      <c r="M31" s="90"/>
      <c r="N31" s="62" t="s">
        <v>70</v>
      </c>
      <c r="O31" s="91"/>
      <c r="P31" s="8"/>
      <c r="Q31" s="28" t="s">
        <v>72</v>
      </c>
      <c r="R31" s="28"/>
      <c r="S31" s="28"/>
      <c r="T31" s="28" t="s">
        <v>56</v>
      </c>
      <c r="U31" s="28"/>
      <c r="V31" s="28"/>
      <c r="W31" s="28"/>
      <c r="X31" s="28"/>
      <c r="Y31" s="28"/>
      <c r="Z31" s="28" t="s">
        <v>36</v>
      </c>
      <c r="AA31" s="28"/>
      <c r="AB31" s="28"/>
      <c r="AC31" s="28"/>
      <c r="AD31" s="28"/>
      <c r="AE31" s="62"/>
    </row>
    <row r="32" spans="1:31" ht="20.1" customHeight="1">
      <c r="A32" s="8"/>
      <c r="B32" s="28" t="s">
        <v>21</v>
      </c>
      <c r="C32" s="28"/>
      <c r="D32" s="28" t="s">
        <v>22</v>
      </c>
      <c r="E32" s="28"/>
      <c r="F32" s="28" t="s">
        <v>36</v>
      </c>
      <c r="G32" s="28"/>
      <c r="H32" s="28" t="s">
        <v>21</v>
      </c>
      <c r="I32" s="28"/>
      <c r="J32" s="28" t="s">
        <v>22</v>
      </c>
      <c r="K32" s="28"/>
      <c r="L32" s="28" t="s">
        <v>36</v>
      </c>
      <c r="M32" s="28"/>
      <c r="N32" s="62" t="s">
        <v>21</v>
      </c>
      <c r="O32" s="62" t="s">
        <v>22</v>
      </c>
      <c r="P32" s="28" t="s">
        <v>36</v>
      </c>
      <c r="Q32" s="28" t="s">
        <v>21</v>
      </c>
      <c r="R32" s="28" t="s">
        <v>22</v>
      </c>
      <c r="S32" s="28" t="s">
        <v>36</v>
      </c>
      <c r="T32" s="28" t="s">
        <v>21</v>
      </c>
      <c r="U32" s="28"/>
      <c r="V32" s="28" t="s">
        <v>22</v>
      </c>
      <c r="W32" s="28"/>
      <c r="X32" s="28" t="s">
        <v>36</v>
      </c>
      <c r="Y32" s="28"/>
      <c r="Z32" s="28" t="s">
        <v>21</v>
      </c>
      <c r="AA32" s="28"/>
      <c r="AB32" s="28" t="s">
        <v>22</v>
      </c>
      <c r="AC32" s="28"/>
      <c r="AD32" s="28" t="s">
        <v>36</v>
      </c>
      <c r="AE32" s="62"/>
    </row>
    <row r="33" spans="1:31" s="94" customFormat="1" ht="20.1" customHeight="1">
      <c r="A33" s="8" t="s">
        <v>5</v>
      </c>
      <c r="B33" s="34">
        <f>B34+B37</f>
        <v>10</v>
      </c>
      <c r="C33" s="34"/>
      <c r="D33" s="34">
        <f>D34+D37</f>
        <v>3</v>
      </c>
      <c r="E33" s="34"/>
      <c r="F33" s="34">
        <f>F34+F37</f>
        <v>0</v>
      </c>
      <c r="G33" s="34"/>
      <c r="H33" s="34">
        <f>H34+H37</f>
        <v>3</v>
      </c>
      <c r="I33" s="82"/>
      <c r="J33" s="34">
        <f>J34+J37</f>
        <v>0</v>
      </c>
      <c r="K33" s="82"/>
      <c r="L33" s="34">
        <f>L34+L37</f>
        <v>0</v>
      </c>
      <c r="M33" s="82"/>
      <c r="N33" s="71">
        <f>N34+N37</f>
        <v>1</v>
      </c>
      <c r="O33" s="71">
        <f>O34+O37</f>
        <v>0</v>
      </c>
      <c r="P33" s="71">
        <f>P34+P37</f>
        <v>0</v>
      </c>
      <c r="Q33" s="71">
        <f>Q34+Q37</f>
        <v>1</v>
      </c>
      <c r="R33" s="71">
        <f>R34+R37</f>
        <v>1</v>
      </c>
      <c r="S33" s="71">
        <f>S34+S37</f>
        <v>0</v>
      </c>
      <c r="T33" s="34">
        <f>T34+T37</f>
        <v>32</v>
      </c>
      <c r="U33" s="34"/>
      <c r="V33" s="34">
        <f>V34+V37</f>
        <v>7</v>
      </c>
      <c r="W33" s="34"/>
      <c r="X33" s="34">
        <f>X34+X37</f>
        <v>0</v>
      </c>
      <c r="Y33" s="34"/>
      <c r="Z33" s="34">
        <f>Z34+Z37</f>
        <v>59</v>
      </c>
      <c r="AA33" s="34"/>
      <c r="AB33" s="34">
        <f>AB34+AB37</f>
        <v>4</v>
      </c>
      <c r="AC33" s="34"/>
      <c r="AD33" s="34">
        <f>AD34+AD37</f>
        <v>8</v>
      </c>
      <c r="AE33" s="71"/>
    </row>
    <row r="34" spans="1:31" s="94" customFormat="1" ht="20.1" customHeight="1">
      <c r="A34" s="15" t="s">
        <v>6</v>
      </c>
      <c r="B34" s="34">
        <f>B35+B36</f>
        <v>9</v>
      </c>
      <c r="C34" s="34"/>
      <c r="D34" s="34">
        <f>D35+D36</f>
        <v>3</v>
      </c>
      <c r="E34" s="34"/>
      <c r="F34" s="34">
        <f>F35+F36</f>
        <v>0</v>
      </c>
      <c r="G34" s="34"/>
      <c r="H34" s="34">
        <f>H35+H36</f>
        <v>0</v>
      </c>
      <c r="I34" s="34"/>
      <c r="J34" s="34">
        <f>J35+J36</f>
        <v>0</v>
      </c>
      <c r="K34" s="34"/>
      <c r="L34" s="34">
        <f>L35+L36</f>
        <v>0</v>
      </c>
      <c r="M34" s="34"/>
      <c r="N34" s="71">
        <f>N35+N36</f>
        <v>0</v>
      </c>
      <c r="O34" s="71">
        <f>O35+O36</f>
        <v>0</v>
      </c>
      <c r="P34" s="71">
        <f>P35+P36</f>
        <v>0</v>
      </c>
      <c r="Q34" s="71">
        <f>Q35+Q36</f>
        <v>1</v>
      </c>
      <c r="R34" s="71">
        <f>R35+R36</f>
        <v>0</v>
      </c>
      <c r="S34" s="71">
        <f>S35+S36</f>
        <v>0</v>
      </c>
      <c r="T34" s="34">
        <f>T35+T36</f>
        <v>8</v>
      </c>
      <c r="U34" s="34"/>
      <c r="V34" s="34">
        <f>V35+V36</f>
        <v>4</v>
      </c>
      <c r="W34" s="34"/>
      <c r="X34" s="34">
        <f>X35+X36</f>
        <v>0</v>
      </c>
      <c r="Y34" s="34"/>
      <c r="Z34" s="34">
        <f>Z35+Z36</f>
        <v>0</v>
      </c>
      <c r="AA34" s="34"/>
      <c r="AB34" s="34">
        <f>AB35+AB36</f>
        <v>1</v>
      </c>
      <c r="AC34" s="34"/>
      <c r="AD34" s="34">
        <f>AD35+AD36</f>
        <v>0</v>
      </c>
      <c r="AE34" s="71"/>
    </row>
    <row r="35" spans="1:31" s="94" customFormat="1" ht="20.1" customHeight="1">
      <c r="A35" s="15" t="s">
        <v>7</v>
      </c>
      <c r="B35" s="35">
        <v>8</v>
      </c>
      <c r="C35" s="35"/>
      <c r="D35" s="35">
        <v>2</v>
      </c>
      <c r="E35" s="35"/>
      <c r="F35" s="35">
        <v>0</v>
      </c>
      <c r="G35" s="35"/>
      <c r="H35" s="35">
        <v>0</v>
      </c>
      <c r="I35" s="88"/>
      <c r="J35" s="35">
        <v>0</v>
      </c>
      <c r="K35" s="88"/>
      <c r="L35" s="35">
        <v>0</v>
      </c>
      <c r="M35" s="88"/>
      <c r="N35" s="72">
        <v>0</v>
      </c>
      <c r="O35" s="72">
        <v>0</v>
      </c>
      <c r="P35" s="35">
        <v>0</v>
      </c>
      <c r="Q35" s="35">
        <v>1</v>
      </c>
      <c r="R35" s="35">
        <v>0</v>
      </c>
      <c r="S35" s="35">
        <v>0</v>
      </c>
      <c r="T35" s="35">
        <v>7</v>
      </c>
      <c r="U35" s="35"/>
      <c r="V35" s="35">
        <v>4</v>
      </c>
      <c r="W35" s="35"/>
      <c r="X35" s="35">
        <v>0</v>
      </c>
      <c r="Y35" s="35"/>
      <c r="Z35" s="35">
        <v>0</v>
      </c>
      <c r="AA35" s="35"/>
      <c r="AB35" s="35">
        <v>1</v>
      </c>
      <c r="AC35" s="35"/>
      <c r="AD35" s="35">
        <v>0</v>
      </c>
      <c r="AE35" s="72"/>
    </row>
    <row r="36" spans="1:31" s="94" customFormat="1" ht="20.1" customHeight="1">
      <c r="A36" s="15" t="s">
        <v>8</v>
      </c>
      <c r="B36" s="35">
        <v>1</v>
      </c>
      <c r="C36" s="35"/>
      <c r="D36" s="35">
        <v>1</v>
      </c>
      <c r="E36" s="35"/>
      <c r="F36" s="35">
        <v>0</v>
      </c>
      <c r="G36" s="35"/>
      <c r="H36" s="35">
        <v>0</v>
      </c>
      <c r="I36" s="88"/>
      <c r="J36" s="35">
        <v>0</v>
      </c>
      <c r="K36" s="88"/>
      <c r="L36" s="35">
        <v>0</v>
      </c>
      <c r="M36" s="88"/>
      <c r="N36" s="72">
        <v>0</v>
      </c>
      <c r="O36" s="72">
        <v>0</v>
      </c>
      <c r="P36" s="35">
        <v>0</v>
      </c>
      <c r="Q36" s="35">
        <v>0</v>
      </c>
      <c r="R36" s="35">
        <v>0</v>
      </c>
      <c r="S36" s="35">
        <v>0</v>
      </c>
      <c r="T36" s="35">
        <v>1</v>
      </c>
      <c r="U36" s="35"/>
      <c r="V36" s="35">
        <v>0</v>
      </c>
      <c r="W36" s="35"/>
      <c r="X36" s="35">
        <v>0</v>
      </c>
      <c r="Y36" s="35"/>
      <c r="Z36" s="35">
        <v>0</v>
      </c>
      <c r="AA36" s="35"/>
      <c r="AB36" s="35">
        <v>0</v>
      </c>
      <c r="AC36" s="35"/>
      <c r="AD36" s="35">
        <v>0</v>
      </c>
      <c r="AE36" s="72"/>
    </row>
    <row r="37" spans="1:31" s="94" customFormat="1" ht="20.1" customHeight="1">
      <c r="A37" s="15" t="s">
        <v>9</v>
      </c>
      <c r="B37" s="34">
        <f>B38+B39</f>
        <v>1</v>
      </c>
      <c r="C37" s="34"/>
      <c r="D37" s="34">
        <f>D38+D39</f>
        <v>0</v>
      </c>
      <c r="E37" s="34"/>
      <c r="F37" s="34">
        <f>F38+F39</f>
        <v>0</v>
      </c>
      <c r="G37" s="34"/>
      <c r="H37" s="34">
        <f>H38+H39</f>
        <v>3</v>
      </c>
      <c r="I37" s="34"/>
      <c r="J37" s="34">
        <f>J38+J39</f>
        <v>0</v>
      </c>
      <c r="K37" s="34"/>
      <c r="L37" s="34">
        <f>L38+L39</f>
        <v>0</v>
      </c>
      <c r="M37" s="34"/>
      <c r="N37" s="71">
        <f>N38+N39</f>
        <v>1</v>
      </c>
      <c r="O37" s="71">
        <f>O38+O39</f>
        <v>0</v>
      </c>
      <c r="P37" s="71">
        <f>P38+P39</f>
        <v>0</v>
      </c>
      <c r="Q37" s="71">
        <f>Q38+Q39</f>
        <v>0</v>
      </c>
      <c r="R37" s="71">
        <f>R38+R39</f>
        <v>1</v>
      </c>
      <c r="S37" s="71">
        <f>S38+S39</f>
        <v>0</v>
      </c>
      <c r="T37" s="34">
        <f>T38+T39</f>
        <v>24</v>
      </c>
      <c r="U37" s="34"/>
      <c r="V37" s="34">
        <f>V38+V39</f>
        <v>3</v>
      </c>
      <c r="W37" s="34"/>
      <c r="X37" s="34">
        <f>X38+X39</f>
        <v>0</v>
      </c>
      <c r="Y37" s="34"/>
      <c r="Z37" s="34">
        <f>Z38+Z39</f>
        <v>59</v>
      </c>
      <c r="AA37" s="34"/>
      <c r="AB37" s="34">
        <f>AB38+AB39</f>
        <v>3</v>
      </c>
      <c r="AC37" s="34"/>
      <c r="AD37" s="34">
        <f>AD38+AD39</f>
        <v>8</v>
      </c>
      <c r="AE37" s="71"/>
    </row>
    <row r="38" spans="1:31" s="94" customFormat="1" ht="20.1" customHeight="1">
      <c r="A38" s="15" t="s">
        <v>7</v>
      </c>
      <c r="B38" s="35">
        <v>1</v>
      </c>
      <c r="C38" s="35"/>
      <c r="D38" s="35">
        <v>0</v>
      </c>
      <c r="E38" s="35"/>
      <c r="F38" s="35">
        <v>0</v>
      </c>
      <c r="G38" s="35"/>
      <c r="H38" s="35">
        <v>3</v>
      </c>
      <c r="I38" s="88"/>
      <c r="J38" s="35">
        <v>0</v>
      </c>
      <c r="K38" s="88"/>
      <c r="L38" s="35">
        <v>0</v>
      </c>
      <c r="M38" s="88"/>
      <c r="N38" s="72">
        <v>1</v>
      </c>
      <c r="O38" s="72">
        <v>0</v>
      </c>
      <c r="P38" s="35">
        <v>0</v>
      </c>
      <c r="Q38" s="35">
        <v>0</v>
      </c>
      <c r="R38" s="35">
        <v>1</v>
      </c>
      <c r="S38" s="35">
        <v>0</v>
      </c>
      <c r="T38" s="35">
        <v>24</v>
      </c>
      <c r="U38" s="35"/>
      <c r="V38" s="35">
        <v>3</v>
      </c>
      <c r="W38" s="35"/>
      <c r="X38" s="35">
        <v>0</v>
      </c>
      <c r="Y38" s="35"/>
      <c r="Z38" s="35">
        <v>58</v>
      </c>
      <c r="AA38" s="35"/>
      <c r="AB38" s="35">
        <v>3</v>
      </c>
      <c r="AC38" s="35"/>
      <c r="AD38" s="35">
        <v>8</v>
      </c>
      <c r="AE38" s="72"/>
    </row>
    <row r="39" spans="1:31" s="94" customFormat="1" ht="20.1" customHeight="1">
      <c r="A39" s="18" t="s">
        <v>8</v>
      </c>
      <c r="B39" s="36">
        <v>0</v>
      </c>
      <c r="C39" s="36"/>
      <c r="D39" s="36">
        <v>0</v>
      </c>
      <c r="E39" s="36"/>
      <c r="F39" s="36">
        <v>0</v>
      </c>
      <c r="G39" s="36"/>
      <c r="H39" s="36">
        <v>0</v>
      </c>
      <c r="I39" s="89"/>
      <c r="J39" s="36">
        <v>0</v>
      </c>
      <c r="K39" s="89"/>
      <c r="L39" s="36">
        <v>0</v>
      </c>
      <c r="M39" s="89"/>
      <c r="N39" s="73">
        <v>0</v>
      </c>
      <c r="O39" s="73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/>
      <c r="V39" s="36">
        <v>0</v>
      </c>
      <c r="W39" s="36"/>
      <c r="X39" s="36">
        <v>0</v>
      </c>
      <c r="Y39" s="36"/>
      <c r="Z39" s="36">
        <v>1</v>
      </c>
      <c r="AA39" s="36"/>
      <c r="AB39" s="36">
        <v>0</v>
      </c>
      <c r="AC39" s="36"/>
      <c r="AD39" s="36">
        <v>0</v>
      </c>
      <c r="AE39" s="73"/>
    </row>
    <row r="40" spans="1:31" ht="20.1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2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12.75" customHeight="1" hidden="1">
      <c r="A42" s="47">
        <v>18639</v>
      </c>
      <c r="B42" s="47">
        <v>12477</v>
      </c>
      <c r="C42" s="47">
        <v>6162</v>
      </c>
      <c r="D42" s="48">
        <v>0</v>
      </c>
      <c r="E42" s="47">
        <v>1507</v>
      </c>
      <c r="F42" s="47">
        <v>335</v>
      </c>
      <c r="G42" s="48">
        <v>0</v>
      </c>
      <c r="H42" s="47">
        <v>1452</v>
      </c>
      <c r="I42" s="47">
        <v>1069</v>
      </c>
      <c r="J42" s="48">
        <v>0</v>
      </c>
      <c r="K42" s="47">
        <v>4345</v>
      </c>
      <c r="L42" s="47">
        <v>2725</v>
      </c>
      <c r="M42" s="48">
        <v>0</v>
      </c>
      <c r="N42" s="47">
        <v>3453</v>
      </c>
      <c r="O42" s="47">
        <v>1299</v>
      </c>
      <c r="P42" s="48">
        <v>0</v>
      </c>
      <c r="Q42" s="47">
        <v>751</v>
      </c>
      <c r="R42" s="47">
        <v>305</v>
      </c>
      <c r="S42" s="48">
        <v>0</v>
      </c>
      <c r="T42" s="47">
        <v>232</v>
      </c>
      <c r="U42" s="47">
        <v>134</v>
      </c>
      <c r="V42" s="48">
        <v>0</v>
      </c>
      <c r="W42" s="47">
        <v>737</v>
      </c>
      <c r="X42" s="47">
        <v>295</v>
      </c>
      <c r="Y42" s="48">
        <v>0</v>
      </c>
      <c r="Z42" s="44"/>
      <c r="AA42" s="44"/>
      <c r="AB42" s="44"/>
      <c r="AC42" s="44"/>
      <c r="AD42" s="44"/>
      <c r="AE42" s="44"/>
    </row>
    <row r="43" spans="1:31" ht="12.75" customHeight="1" hidden="1">
      <c r="A43" s="48">
        <v>0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4"/>
      <c r="AA43" s="44"/>
      <c r="AB43" s="44"/>
      <c r="AC43" s="44"/>
      <c r="AD43" s="44"/>
      <c r="AE43" s="44"/>
    </row>
    <row r="44" spans="1:31" ht="12.75" customHeight="1" hidden="1">
      <c r="A44" s="48">
        <v>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4"/>
      <c r="AA44" s="44"/>
      <c r="AB44" s="44"/>
      <c r="AC44" s="44"/>
      <c r="AD44" s="44"/>
      <c r="AE44" s="44"/>
    </row>
    <row r="45" spans="1:31" ht="12.75" customHeight="1" hidden="1">
      <c r="A45" s="48">
        <v>0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4"/>
      <c r="AA45" s="44"/>
      <c r="AB45" s="44"/>
      <c r="AC45" s="44"/>
      <c r="AD45" s="44"/>
      <c r="AE45" s="44"/>
    </row>
    <row r="46" spans="1:31" ht="12.75" customHeight="1" hidden="1">
      <c r="A46" s="48">
        <v>0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4"/>
      <c r="AA46" s="44"/>
      <c r="AB46" s="44"/>
      <c r="AC46" s="44"/>
      <c r="AD46" s="44"/>
      <c r="AE46" s="44"/>
    </row>
    <row r="47" spans="1:31" ht="12.75" customHeight="1" hidden="1">
      <c r="A47" s="48">
        <v>0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4"/>
      <c r="AA47" s="44"/>
      <c r="AB47" s="44"/>
      <c r="AC47" s="44"/>
      <c r="AD47" s="44"/>
      <c r="AE47" s="44"/>
    </row>
    <row r="48" spans="1:31" ht="12" customHeight="1" hidden="1">
      <c r="A48" s="48">
        <v>0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4"/>
      <c r="AA48" s="44"/>
      <c r="AB48" s="44"/>
      <c r="AC48" s="44"/>
      <c r="AD48" s="44"/>
      <c r="AE48" s="44"/>
    </row>
    <row r="49" spans="1:10" ht="12" customHeight="1" hidden="1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2" customHeight="1" hidden="1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" customHeight="1" hidden="1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2" customHeight="1" hidden="1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2" customHeight="1" hidden="1">
      <c r="A53" s="44" t="s">
        <v>59</v>
      </c>
      <c r="B53" s="44"/>
      <c r="C53" s="44"/>
      <c r="D53" s="44"/>
      <c r="E53" s="44"/>
      <c r="F53" s="44"/>
      <c r="G53" s="44"/>
      <c r="H53" s="44"/>
      <c r="I53" s="44"/>
      <c r="J53" s="44"/>
    </row>
    <row r="54" spans="1:10" ht="12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2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2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2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2" customHeight="1">
      <c r="A58" s="44"/>
      <c r="B58" s="44"/>
      <c r="C58" s="44"/>
      <c r="D58" s="44"/>
      <c r="E58" s="44"/>
      <c r="F58" s="44"/>
      <c r="G58" s="44"/>
      <c r="H58" s="44"/>
      <c r="I58" s="44"/>
      <c r="J58" s="44" t="s">
        <v>65</v>
      </c>
    </row>
    <row r="59" spans="1:10" ht="12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2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2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2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2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5" ht="12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2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2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2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2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2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2.75" customHeight="1" hidden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2.75" customHeight="1" hidden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2.75" customHeight="1" hidden="1">
      <c r="A73" s="47">
        <v>18639</v>
      </c>
      <c r="B73" s="47">
        <v>12477</v>
      </c>
      <c r="C73" s="47">
        <v>6162</v>
      </c>
      <c r="D73" s="48">
        <v>0</v>
      </c>
      <c r="E73" s="47">
        <v>8153</v>
      </c>
      <c r="F73" s="47">
        <v>4576</v>
      </c>
      <c r="G73" s="47">
        <v>32</v>
      </c>
      <c r="H73" s="48">
        <v>0</v>
      </c>
      <c r="I73" s="48">
        <v>0</v>
      </c>
      <c r="J73" s="47">
        <v>15</v>
      </c>
      <c r="K73" s="47">
        <v>25</v>
      </c>
      <c r="L73" s="48">
        <v>0</v>
      </c>
      <c r="M73" s="47">
        <v>42</v>
      </c>
      <c r="N73" s="47">
        <v>10</v>
      </c>
      <c r="O73" s="48">
        <v>0</v>
      </c>
    </row>
    <row r="74" spans="1:15" ht="12.75" customHeight="1" hidden="1">
      <c r="A74" s="48">
        <v>0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</row>
    <row r="75" spans="1:15" ht="12.75" customHeight="1" hidden="1">
      <c r="A75" s="48">
        <v>0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</row>
    <row r="76" spans="1:15" ht="12.75" customHeight="1" hidden="1">
      <c r="A76" s="48">
        <v>0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</row>
    <row r="77" spans="1:15" ht="12.75" customHeight="1" hidden="1">
      <c r="A77" s="48">
        <v>0</v>
      </c>
      <c r="B77" s="48">
        <v>0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</row>
    <row r="78" spans="1:15" ht="12.75" customHeight="1" hidden="1">
      <c r="A78" s="48">
        <v>0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</row>
    <row r="79" spans="1:15" ht="12.75" customHeight="1" hidden="1">
      <c r="A79" s="48">
        <v>0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</row>
    <row r="80" spans="1:15" ht="12.75" customHeight="1" hidden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8" ht="12.75" customHeight="1" hidden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12.75" customHeight="1" hidden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ht="12.75" customHeight="1" hidden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2.75" customHeight="1" hidden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ht="12.75" customHeight="1" hidden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2.75" customHeight="1" hidden="1">
      <c r="A86" s="47">
        <v>434</v>
      </c>
      <c r="B86" s="47">
        <v>123</v>
      </c>
      <c r="C86" s="48">
        <v>0</v>
      </c>
      <c r="D86" s="48">
        <v>0</v>
      </c>
      <c r="E86" s="47">
        <v>1</v>
      </c>
      <c r="F86" s="48">
        <v>0</v>
      </c>
      <c r="G86" s="47">
        <v>2</v>
      </c>
      <c r="H86" s="47">
        <v>1</v>
      </c>
      <c r="I86" s="48">
        <v>0</v>
      </c>
      <c r="J86" s="47">
        <v>1</v>
      </c>
      <c r="K86" s="47">
        <v>4</v>
      </c>
      <c r="L86" s="48">
        <v>0</v>
      </c>
      <c r="M86" s="47">
        <v>2833</v>
      </c>
      <c r="N86" s="47">
        <v>577</v>
      </c>
      <c r="O86" s="48">
        <v>0</v>
      </c>
      <c r="P86" s="48">
        <v>0</v>
      </c>
      <c r="Q86" s="48">
        <v>0</v>
      </c>
      <c r="R86" s="48">
        <v>0</v>
      </c>
    </row>
    <row r="87" spans="1:18" ht="12.75" customHeight="1" hidden="1">
      <c r="A87" s="48">
        <v>0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</row>
    <row r="88" spans="1:18" ht="12.75" customHeight="1" hidden="1">
      <c r="A88" s="48">
        <v>0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</row>
    <row r="89" spans="1:18" ht="12.75" customHeight="1" hidden="1">
      <c r="A89" s="48">
        <v>0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</row>
    <row r="90" spans="1:18" ht="12.75" customHeight="1" hidden="1">
      <c r="A90" s="48">
        <v>0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</row>
    <row r="91" spans="1:18" ht="12.75" customHeight="1" hidden="1">
      <c r="A91" s="48">
        <v>0</v>
      </c>
      <c r="B91" s="48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</row>
    <row r="92" spans="1:18" ht="12.75" customHeight="1" hidden="1">
      <c r="A92" s="48">
        <v>0</v>
      </c>
      <c r="B92" s="48">
        <v>0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</row>
    <row r="93" spans="1:18" ht="12.75" customHeight="1" hidden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1:18" ht="12.75" customHeight="1" hidden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8" ht="12.75" customHeight="1" hidden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12.75" customHeight="1" hidden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ht="12.75" customHeight="1" hidden="1"/>
    <row r="98" ht="12.75" customHeight="1" hidden="1"/>
    <row r="99" ht="15" hidden="1"/>
    <row r="100" ht="15" hidden="1"/>
    <row r="101" ht="15" hidden="1"/>
  </sheetData>
  <mergeCells count="279">
    <mergeCell ref="AC9:AE9"/>
    <mergeCell ref="B10:D10"/>
    <mergeCell ref="E10:F10"/>
    <mergeCell ref="G10:H10"/>
    <mergeCell ref="I10:J10"/>
    <mergeCell ref="A6:AE6"/>
    <mergeCell ref="A8:A10"/>
    <mergeCell ref="B8:AE8"/>
    <mergeCell ref="B9:J9"/>
    <mergeCell ref="K9:M9"/>
    <mergeCell ref="N9:P9"/>
    <mergeCell ref="Q9:S9"/>
    <mergeCell ref="T9:V9"/>
    <mergeCell ref="W9:Y9"/>
    <mergeCell ref="B11:D11"/>
    <mergeCell ref="E11:F11"/>
    <mergeCell ref="G11:H11"/>
    <mergeCell ref="I11:J11"/>
    <mergeCell ref="B12:D12"/>
    <mergeCell ref="E12:F12"/>
    <mergeCell ref="G12:H12"/>
    <mergeCell ref="I12:J12"/>
    <mergeCell ref="Z9:AB9"/>
    <mergeCell ref="B15:D15"/>
    <mergeCell ref="E15:F15"/>
    <mergeCell ref="G15:H15"/>
    <mergeCell ref="I15:J15"/>
    <mergeCell ref="B16:D16"/>
    <mergeCell ref="E16:F16"/>
    <mergeCell ref="G16:H16"/>
    <mergeCell ref="I16:J16"/>
    <mergeCell ref="B13:D13"/>
    <mergeCell ref="E13:F13"/>
    <mergeCell ref="G13:H13"/>
    <mergeCell ref="I13:J13"/>
    <mergeCell ref="B14:D14"/>
    <mergeCell ref="E14:F14"/>
    <mergeCell ref="G14:H14"/>
    <mergeCell ref="I14:J14"/>
    <mergeCell ref="B17:D17"/>
    <mergeCell ref="E17:F17"/>
    <mergeCell ref="G17:H17"/>
    <mergeCell ref="I17:J17"/>
    <mergeCell ref="A19:A21"/>
    <mergeCell ref="B19:AE19"/>
    <mergeCell ref="B20:I20"/>
    <mergeCell ref="L20:M21"/>
    <mergeCell ref="J20:K21"/>
    <mergeCell ref="N20:S20"/>
    <mergeCell ref="T20:Y20"/>
    <mergeCell ref="Z20:AE20"/>
    <mergeCell ref="B21:C21"/>
    <mergeCell ref="D21:E21"/>
    <mergeCell ref="F21:G21"/>
    <mergeCell ref="H21:I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B22:C22"/>
    <mergeCell ref="D22:E22"/>
    <mergeCell ref="F22:G22"/>
    <mergeCell ref="H22:I22"/>
    <mergeCell ref="J22:K22"/>
    <mergeCell ref="X22:Y22"/>
    <mergeCell ref="Z22:AA22"/>
    <mergeCell ref="AB22:AC22"/>
    <mergeCell ref="AD22:AE22"/>
    <mergeCell ref="B23:C23"/>
    <mergeCell ref="D23:E23"/>
    <mergeCell ref="F23:G23"/>
    <mergeCell ref="H23:I23"/>
    <mergeCell ref="J23:K23"/>
    <mergeCell ref="L23:M23"/>
    <mergeCell ref="L22:M22"/>
    <mergeCell ref="N22:O22"/>
    <mergeCell ref="P22:Q22"/>
    <mergeCell ref="R22:S22"/>
    <mergeCell ref="T22:U22"/>
    <mergeCell ref="V22:W22"/>
    <mergeCell ref="Z23:AA23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O24"/>
    <mergeCell ref="N23:O23"/>
    <mergeCell ref="P23:Q23"/>
    <mergeCell ref="R23:S23"/>
    <mergeCell ref="T23:U23"/>
    <mergeCell ref="V23:W23"/>
    <mergeCell ref="X23:Y23"/>
    <mergeCell ref="AB24:AC24"/>
    <mergeCell ref="AD24:AE24"/>
    <mergeCell ref="B25:C25"/>
    <mergeCell ref="D25:E25"/>
    <mergeCell ref="F25:G25"/>
    <mergeCell ref="H25:I25"/>
    <mergeCell ref="J25:K25"/>
    <mergeCell ref="L25:M25"/>
    <mergeCell ref="N25:O25"/>
    <mergeCell ref="P25:Q25"/>
    <mergeCell ref="P24:Q24"/>
    <mergeCell ref="R24:S24"/>
    <mergeCell ref="T24:U24"/>
    <mergeCell ref="V24:W24"/>
    <mergeCell ref="X24:Y24"/>
    <mergeCell ref="Z24:AA24"/>
    <mergeCell ref="T26:U26"/>
    <mergeCell ref="V26:W26"/>
    <mergeCell ref="X26:Y26"/>
    <mergeCell ref="Z26:AA26"/>
    <mergeCell ref="AB26:AC26"/>
    <mergeCell ref="AD26:AE26"/>
    <mergeCell ref="AD25:AE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R25:S25"/>
    <mergeCell ref="T25:U25"/>
    <mergeCell ref="V25:W25"/>
    <mergeCell ref="X25:Y25"/>
    <mergeCell ref="Z25:AA25"/>
    <mergeCell ref="AB25:AC25"/>
    <mergeCell ref="AB28:AC28"/>
    <mergeCell ref="L27:M27"/>
    <mergeCell ref="Z28:AA28"/>
    <mergeCell ref="B28:C28"/>
    <mergeCell ref="D28:E28"/>
    <mergeCell ref="F28:G28"/>
    <mergeCell ref="H28:I28"/>
    <mergeCell ref="J27:K27"/>
    <mergeCell ref="N27:O27"/>
    <mergeCell ref="X28:Y28"/>
    <mergeCell ref="P27:Q27"/>
    <mergeCell ref="V28:W28"/>
    <mergeCell ref="R27:S27"/>
    <mergeCell ref="T28:U28"/>
    <mergeCell ref="T27:U27"/>
    <mergeCell ref="R28:S28"/>
    <mergeCell ref="B27:C27"/>
    <mergeCell ref="D27:E27"/>
    <mergeCell ref="F27:G27"/>
    <mergeCell ref="H27:I27"/>
    <mergeCell ref="AD28:AE28"/>
    <mergeCell ref="V27:W27"/>
    <mergeCell ref="P28:Q28"/>
    <mergeCell ref="X27:Y27"/>
    <mergeCell ref="A30:A32"/>
    <mergeCell ref="B30:AE30"/>
    <mergeCell ref="B31:G31"/>
    <mergeCell ref="H31:M31"/>
    <mergeCell ref="N31:P31"/>
    <mergeCell ref="Q31:S31"/>
    <mergeCell ref="T31:Y31"/>
    <mergeCell ref="Z31:AE31"/>
    <mergeCell ref="L28:M28"/>
    <mergeCell ref="Z27:AA27"/>
    <mergeCell ref="J28:K28"/>
    <mergeCell ref="AB27:AC27"/>
    <mergeCell ref="N28:O28"/>
    <mergeCell ref="AD27:AE27"/>
    <mergeCell ref="T32:U32"/>
    <mergeCell ref="V32:W32"/>
    <mergeCell ref="X32:Y32"/>
    <mergeCell ref="Z32:AA32"/>
    <mergeCell ref="AB32:AC32"/>
    <mergeCell ref="AD32:AE32"/>
    <mergeCell ref="B32:C32"/>
    <mergeCell ref="D32:E32"/>
    <mergeCell ref="F32:G32"/>
    <mergeCell ref="H32:I32"/>
    <mergeCell ref="J32:K32"/>
    <mergeCell ref="L32:M32"/>
    <mergeCell ref="T33:U33"/>
    <mergeCell ref="V33:W33"/>
    <mergeCell ref="X33:Y33"/>
    <mergeCell ref="Z33:AA33"/>
    <mergeCell ref="AB33:AC33"/>
    <mergeCell ref="AD33:AE33"/>
    <mergeCell ref="B33:C33"/>
    <mergeCell ref="D33:E33"/>
    <mergeCell ref="F33:G33"/>
    <mergeCell ref="H33:I33"/>
    <mergeCell ref="J33:K33"/>
    <mergeCell ref="L33:M33"/>
    <mergeCell ref="T34:U34"/>
    <mergeCell ref="V34:W34"/>
    <mergeCell ref="X34:Y34"/>
    <mergeCell ref="Z34:AA34"/>
    <mergeCell ref="AB34:AC34"/>
    <mergeCell ref="AD34:AE34"/>
    <mergeCell ref="B34:C34"/>
    <mergeCell ref="D34:E34"/>
    <mergeCell ref="F34:G34"/>
    <mergeCell ref="H34:I34"/>
    <mergeCell ref="J34:K34"/>
    <mergeCell ref="L34:M34"/>
    <mergeCell ref="T35:U35"/>
    <mergeCell ref="V35:W35"/>
    <mergeCell ref="X35:Y35"/>
    <mergeCell ref="Z35:AA35"/>
    <mergeCell ref="AB35:AC35"/>
    <mergeCell ref="AD35:AE35"/>
    <mergeCell ref="B35:C35"/>
    <mergeCell ref="D35:E35"/>
    <mergeCell ref="F35:G35"/>
    <mergeCell ref="H35:I35"/>
    <mergeCell ref="J35:K35"/>
    <mergeCell ref="L35:M35"/>
    <mergeCell ref="T36:U36"/>
    <mergeCell ref="V36:W36"/>
    <mergeCell ref="X36:Y36"/>
    <mergeCell ref="Z36:AA36"/>
    <mergeCell ref="AB36:AC36"/>
    <mergeCell ref="AD36:AE36"/>
    <mergeCell ref="B36:C36"/>
    <mergeCell ref="D36:E36"/>
    <mergeCell ref="F36:G36"/>
    <mergeCell ref="H36:I36"/>
    <mergeCell ref="J36:K36"/>
    <mergeCell ref="L36:M36"/>
    <mergeCell ref="Z37:AA37"/>
    <mergeCell ref="AB37:AC37"/>
    <mergeCell ref="AD37:AE37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T37:U37"/>
    <mergeCell ref="V37:W37"/>
    <mergeCell ref="X37:Y37"/>
    <mergeCell ref="A40:AE40"/>
    <mergeCell ref="AC5:AE5"/>
    <mergeCell ref="AC4:AE4"/>
    <mergeCell ref="AA5:AB5"/>
    <mergeCell ref="AA4:AB4"/>
    <mergeCell ref="A7:AC7"/>
    <mergeCell ref="T39:U39"/>
    <mergeCell ref="V39:W39"/>
    <mergeCell ref="X39:Y39"/>
    <mergeCell ref="Z39:AA39"/>
    <mergeCell ref="AB39:AC39"/>
    <mergeCell ref="AD39:AE39"/>
    <mergeCell ref="B39:C39"/>
    <mergeCell ref="D39:E39"/>
    <mergeCell ref="F39:G39"/>
    <mergeCell ref="H39:I39"/>
    <mergeCell ref="J39:K39"/>
    <mergeCell ref="L39:M39"/>
    <mergeCell ref="T38:U38"/>
    <mergeCell ref="V38:W38"/>
    <mergeCell ref="X38:Y38"/>
    <mergeCell ref="Z38:AA38"/>
    <mergeCell ref="AB38:AC38"/>
    <mergeCell ref="AD38:AE3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4:Z34"/>
  <sheetViews>
    <sheetView tabSelected="1" zoomScale="85" zoomScaleNormal="85" workbookViewId="0" topLeftCell="A27">
      <selection activeCell="X34" sqref="X34"/>
    </sheetView>
  </sheetViews>
  <sheetFormatPr defaultColWidth="9.28125" defaultRowHeight="15"/>
  <cols>
    <col min="1" max="1" width="14.57421875" style="44" customWidth="1"/>
    <col min="2" max="2" width="10.28125" style="44" customWidth="1"/>
    <col min="3" max="8" width="7.28125" style="44" customWidth="1"/>
    <col min="9" max="9" width="3.57421875" style="44" customWidth="1"/>
    <col min="10" max="12" width="7.28125" style="44" customWidth="1"/>
    <col min="13" max="13" width="6.57421875" style="44" customWidth="1"/>
    <col min="14" max="16" width="7.28125" style="44" customWidth="1"/>
    <col min="17" max="17" width="6.57421875" style="44" customWidth="1"/>
    <col min="18" max="19" width="7.28125" style="44" customWidth="1"/>
    <col min="20" max="21" width="10.57421875" style="44" customWidth="1"/>
    <col min="22" max="23" width="12.00390625" style="44" customWidth="1"/>
    <col min="24" max="24" width="17.7109375" style="44" customWidth="1"/>
    <col min="25" max="26" width="6.57421875" style="44" customWidth="1"/>
    <col min="27" max="28" width="9.00390625" style="44" bestFit="1" customWidth="1"/>
    <col min="29" max="29" width="9.28125" style="44" customWidth="1"/>
    <col min="30" max="256" width="9.00390625" style="44" bestFit="1" customWidth="1"/>
    <col min="257" max="257" width="6.7109375" style="44" customWidth="1"/>
    <col min="258" max="258" width="10.28125" style="44" customWidth="1"/>
    <col min="259" max="264" width="7.28125" style="44" customWidth="1"/>
    <col min="265" max="265" width="3.57421875" style="44" customWidth="1"/>
    <col min="266" max="268" width="7.28125" style="44" customWidth="1"/>
    <col min="269" max="269" width="6.57421875" style="44" customWidth="1"/>
    <col min="270" max="272" width="7.28125" style="44" customWidth="1"/>
    <col min="273" max="273" width="6.57421875" style="44" customWidth="1"/>
    <col min="274" max="279" width="7.28125" style="44" customWidth="1"/>
    <col min="280" max="280" width="13.00390625" style="44" customWidth="1"/>
    <col min="281" max="282" width="6.57421875" style="44" customWidth="1"/>
    <col min="283" max="284" width="9.00390625" style="44" bestFit="1" customWidth="1"/>
    <col min="285" max="285" width="9.28125" style="44" customWidth="1"/>
    <col min="286" max="512" width="9.00390625" style="44" bestFit="1" customWidth="1"/>
    <col min="513" max="513" width="6.7109375" style="44" customWidth="1"/>
    <col min="514" max="514" width="10.28125" style="44" customWidth="1"/>
    <col min="515" max="520" width="7.28125" style="44" customWidth="1"/>
    <col min="521" max="521" width="3.57421875" style="44" customWidth="1"/>
    <col min="522" max="524" width="7.28125" style="44" customWidth="1"/>
    <col min="525" max="525" width="6.57421875" style="44" customWidth="1"/>
    <col min="526" max="528" width="7.28125" style="44" customWidth="1"/>
    <col min="529" max="529" width="6.57421875" style="44" customWidth="1"/>
    <col min="530" max="535" width="7.28125" style="44" customWidth="1"/>
    <col min="536" max="536" width="13.00390625" style="44" customWidth="1"/>
    <col min="537" max="538" width="6.57421875" style="44" customWidth="1"/>
    <col min="539" max="540" width="9.00390625" style="44" bestFit="1" customWidth="1"/>
    <col min="541" max="541" width="9.28125" style="44" customWidth="1"/>
    <col min="542" max="768" width="9.00390625" style="44" bestFit="1" customWidth="1"/>
    <col min="769" max="769" width="6.7109375" style="44" customWidth="1"/>
    <col min="770" max="770" width="10.28125" style="44" customWidth="1"/>
    <col min="771" max="776" width="7.28125" style="44" customWidth="1"/>
    <col min="777" max="777" width="3.57421875" style="44" customWidth="1"/>
    <col min="778" max="780" width="7.28125" style="44" customWidth="1"/>
    <col min="781" max="781" width="6.57421875" style="44" customWidth="1"/>
    <col min="782" max="784" width="7.28125" style="44" customWidth="1"/>
    <col min="785" max="785" width="6.57421875" style="44" customWidth="1"/>
    <col min="786" max="791" width="7.28125" style="44" customWidth="1"/>
    <col min="792" max="792" width="13.00390625" style="44" customWidth="1"/>
    <col min="793" max="794" width="6.57421875" style="44" customWidth="1"/>
    <col min="795" max="796" width="9.00390625" style="44" bestFit="1" customWidth="1"/>
    <col min="797" max="797" width="9.28125" style="44" customWidth="1"/>
    <col min="798" max="1024" width="9.00390625" style="44" bestFit="1" customWidth="1"/>
    <col min="1025" max="1025" width="6.7109375" style="44" customWidth="1"/>
    <col min="1026" max="1026" width="10.28125" style="44" customWidth="1"/>
    <col min="1027" max="1032" width="7.28125" style="44" customWidth="1"/>
    <col min="1033" max="1033" width="3.57421875" style="44" customWidth="1"/>
    <col min="1034" max="1036" width="7.28125" style="44" customWidth="1"/>
    <col min="1037" max="1037" width="6.57421875" style="44" customWidth="1"/>
    <col min="1038" max="1040" width="7.28125" style="44" customWidth="1"/>
    <col min="1041" max="1041" width="6.57421875" style="44" customWidth="1"/>
    <col min="1042" max="1047" width="7.28125" style="44" customWidth="1"/>
    <col min="1048" max="1048" width="13.00390625" style="44" customWidth="1"/>
    <col min="1049" max="1050" width="6.57421875" style="44" customWidth="1"/>
    <col min="1051" max="1052" width="9.00390625" style="44" bestFit="1" customWidth="1"/>
    <col min="1053" max="1053" width="9.28125" style="44" customWidth="1"/>
    <col min="1054" max="1280" width="9.00390625" style="44" bestFit="1" customWidth="1"/>
    <col min="1281" max="1281" width="6.7109375" style="44" customWidth="1"/>
    <col min="1282" max="1282" width="10.28125" style="44" customWidth="1"/>
    <col min="1283" max="1288" width="7.28125" style="44" customWidth="1"/>
    <col min="1289" max="1289" width="3.57421875" style="44" customWidth="1"/>
    <col min="1290" max="1292" width="7.28125" style="44" customWidth="1"/>
    <col min="1293" max="1293" width="6.57421875" style="44" customWidth="1"/>
    <col min="1294" max="1296" width="7.28125" style="44" customWidth="1"/>
    <col min="1297" max="1297" width="6.57421875" style="44" customWidth="1"/>
    <col min="1298" max="1303" width="7.28125" style="44" customWidth="1"/>
    <col min="1304" max="1304" width="13.00390625" style="44" customWidth="1"/>
    <col min="1305" max="1306" width="6.57421875" style="44" customWidth="1"/>
    <col min="1307" max="1308" width="9.00390625" style="44" bestFit="1" customWidth="1"/>
    <col min="1309" max="1309" width="9.28125" style="44" customWidth="1"/>
    <col min="1310" max="1536" width="9.00390625" style="44" bestFit="1" customWidth="1"/>
    <col min="1537" max="1537" width="6.7109375" style="44" customWidth="1"/>
    <col min="1538" max="1538" width="10.28125" style="44" customWidth="1"/>
    <col min="1539" max="1544" width="7.28125" style="44" customWidth="1"/>
    <col min="1545" max="1545" width="3.57421875" style="44" customWidth="1"/>
    <col min="1546" max="1548" width="7.28125" style="44" customWidth="1"/>
    <col min="1549" max="1549" width="6.57421875" style="44" customWidth="1"/>
    <col min="1550" max="1552" width="7.28125" style="44" customWidth="1"/>
    <col min="1553" max="1553" width="6.57421875" style="44" customWidth="1"/>
    <col min="1554" max="1559" width="7.28125" style="44" customWidth="1"/>
    <col min="1560" max="1560" width="13.00390625" style="44" customWidth="1"/>
    <col min="1561" max="1562" width="6.57421875" style="44" customWidth="1"/>
    <col min="1563" max="1564" width="9.00390625" style="44" bestFit="1" customWidth="1"/>
    <col min="1565" max="1565" width="9.28125" style="44" customWidth="1"/>
    <col min="1566" max="1792" width="9.00390625" style="44" bestFit="1" customWidth="1"/>
    <col min="1793" max="1793" width="6.7109375" style="44" customWidth="1"/>
    <col min="1794" max="1794" width="10.28125" style="44" customWidth="1"/>
    <col min="1795" max="1800" width="7.28125" style="44" customWidth="1"/>
    <col min="1801" max="1801" width="3.57421875" style="44" customWidth="1"/>
    <col min="1802" max="1804" width="7.28125" style="44" customWidth="1"/>
    <col min="1805" max="1805" width="6.57421875" style="44" customWidth="1"/>
    <col min="1806" max="1808" width="7.28125" style="44" customWidth="1"/>
    <col min="1809" max="1809" width="6.57421875" style="44" customWidth="1"/>
    <col min="1810" max="1815" width="7.28125" style="44" customWidth="1"/>
    <col min="1816" max="1816" width="13.00390625" style="44" customWidth="1"/>
    <col min="1817" max="1818" width="6.57421875" style="44" customWidth="1"/>
    <col min="1819" max="1820" width="9.00390625" style="44" bestFit="1" customWidth="1"/>
    <col min="1821" max="1821" width="9.28125" style="44" customWidth="1"/>
    <col min="1822" max="2048" width="9.00390625" style="44" bestFit="1" customWidth="1"/>
    <col min="2049" max="2049" width="6.7109375" style="44" customWidth="1"/>
    <col min="2050" max="2050" width="10.28125" style="44" customWidth="1"/>
    <col min="2051" max="2056" width="7.28125" style="44" customWidth="1"/>
    <col min="2057" max="2057" width="3.57421875" style="44" customWidth="1"/>
    <col min="2058" max="2060" width="7.28125" style="44" customWidth="1"/>
    <col min="2061" max="2061" width="6.57421875" style="44" customWidth="1"/>
    <col min="2062" max="2064" width="7.28125" style="44" customWidth="1"/>
    <col min="2065" max="2065" width="6.57421875" style="44" customWidth="1"/>
    <col min="2066" max="2071" width="7.28125" style="44" customWidth="1"/>
    <col min="2072" max="2072" width="13.00390625" style="44" customWidth="1"/>
    <col min="2073" max="2074" width="6.57421875" style="44" customWidth="1"/>
    <col min="2075" max="2076" width="9.00390625" style="44" bestFit="1" customWidth="1"/>
    <col min="2077" max="2077" width="9.28125" style="44" customWidth="1"/>
    <col min="2078" max="2304" width="9.00390625" style="44" bestFit="1" customWidth="1"/>
    <col min="2305" max="2305" width="6.7109375" style="44" customWidth="1"/>
    <col min="2306" max="2306" width="10.28125" style="44" customWidth="1"/>
    <col min="2307" max="2312" width="7.28125" style="44" customWidth="1"/>
    <col min="2313" max="2313" width="3.57421875" style="44" customWidth="1"/>
    <col min="2314" max="2316" width="7.28125" style="44" customWidth="1"/>
    <col min="2317" max="2317" width="6.57421875" style="44" customWidth="1"/>
    <col min="2318" max="2320" width="7.28125" style="44" customWidth="1"/>
    <col min="2321" max="2321" width="6.57421875" style="44" customWidth="1"/>
    <col min="2322" max="2327" width="7.28125" style="44" customWidth="1"/>
    <col min="2328" max="2328" width="13.00390625" style="44" customWidth="1"/>
    <col min="2329" max="2330" width="6.57421875" style="44" customWidth="1"/>
    <col min="2331" max="2332" width="9.00390625" style="44" bestFit="1" customWidth="1"/>
    <col min="2333" max="2333" width="9.28125" style="44" customWidth="1"/>
    <col min="2334" max="2560" width="9.00390625" style="44" bestFit="1" customWidth="1"/>
    <col min="2561" max="2561" width="6.7109375" style="44" customWidth="1"/>
    <col min="2562" max="2562" width="10.28125" style="44" customWidth="1"/>
    <col min="2563" max="2568" width="7.28125" style="44" customWidth="1"/>
    <col min="2569" max="2569" width="3.57421875" style="44" customWidth="1"/>
    <col min="2570" max="2572" width="7.28125" style="44" customWidth="1"/>
    <col min="2573" max="2573" width="6.57421875" style="44" customWidth="1"/>
    <col min="2574" max="2576" width="7.28125" style="44" customWidth="1"/>
    <col min="2577" max="2577" width="6.57421875" style="44" customWidth="1"/>
    <col min="2578" max="2583" width="7.28125" style="44" customWidth="1"/>
    <col min="2584" max="2584" width="13.00390625" style="44" customWidth="1"/>
    <col min="2585" max="2586" width="6.57421875" style="44" customWidth="1"/>
    <col min="2587" max="2588" width="9.00390625" style="44" bestFit="1" customWidth="1"/>
    <col min="2589" max="2589" width="9.28125" style="44" customWidth="1"/>
    <col min="2590" max="2816" width="9.00390625" style="44" bestFit="1" customWidth="1"/>
    <col min="2817" max="2817" width="6.7109375" style="44" customWidth="1"/>
    <col min="2818" max="2818" width="10.28125" style="44" customWidth="1"/>
    <col min="2819" max="2824" width="7.28125" style="44" customWidth="1"/>
    <col min="2825" max="2825" width="3.57421875" style="44" customWidth="1"/>
    <col min="2826" max="2828" width="7.28125" style="44" customWidth="1"/>
    <col min="2829" max="2829" width="6.57421875" style="44" customWidth="1"/>
    <col min="2830" max="2832" width="7.28125" style="44" customWidth="1"/>
    <col min="2833" max="2833" width="6.57421875" style="44" customWidth="1"/>
    <col min="2834" max="2839" width="7.28125" style="44" customWidth="1"/>
    <col min="2840" max="2840" width="13.00390625" style="44" customWidth="1"/>
    <col min="2841" max="2842" width="6.57421875" style="44" customWidth="1"/>
    <col min="2843" max="2844" width="9.00390625" style="44" bestFit="1" customWidth="1"/>
    <col min="2845" max="2845" width="9.28125" style="44" customWidth="1"/>
    <col min="2846" max="3072" width="9.00390625" style="44" bestFit="1" customWidth="1"/>
    <col min="3073" max="3073" width="6.7109375" style="44" customWidth="1"/>
    <col min="3074" max="3074" width="10.28125" style="44" customWidth="1"/>
    <col min="3075" max="3080" width="7.28125" style="44" customWidth="1"/>
    <col min="3081" max="3081" width="3.57421875" style="44" customWidth="1"/>
    <col min="3082" max="3084" width="7.28125" style="44" customWidth="1"/>
    <col min="3085" max="3085" width="6.57421875" style="44" customWidth="1"/>
    <col min="3086" max="3088" width="7.28125" style="44" customWidth="1"/>
    <col min="3089" max="3089" width="6.57421875" style="44" customWidth="1"/>
    <col min="3090" max="3095" width="7.28125" style="44" customWidth="1"/>
    <col min="3096" max="3096" width="13.00390625" style="44" customWidth="1"/>
    <col min="3097" max="3098" width="6.57421875" style="44" customWidth="1"/>
    <col min="3099" max="3100" width="9.00390625" style="44" bestFit="1" customWidth="1"/>
    <col min="3101" max="3101" width="9.28125" style="44" customWidth="1"/>
    <col min="3102" max="3328" width="9.00390625" style="44" bestFit="1" customWidth="1"/>
    <col min="3329" max="3329" width="6.7109375" style="44" customWidth="1"/>
    <col min="3330" max="3330" width="10.28125" style="44" customWidth="1"/>
    <col min="3331" max="3336" width="7.28125" style="44" customWidth="1"/>
    <col min="3337" max="3337" width="3.57421875" style="44" customWidth="1"/>
    <col min="3338" max="3340" width="7.28125" style="44" customWidth="1"/>
    <col min="3341" max="3341" width="6.57421875" style="44" customWidth="1"/>
    <col min="3342" max="3344" width="7.28125" style="44" customWidth="1"/>
    <col min="3345" max="3345" width="6.57421875" style="44" customWidth="1"/>
    <col min="3346" max="3351" width="7.28125" style="44" customWidth="1"/>
    <col min="3352" max="3352" width="13.00390625" style="44" customWidth="1"/>
    <col min="3353" max="3354" width="6.57421875" style="44" customWidth="1"/>
    <col min="3355" max="3356" width="9.00390625" style="44" bestFit="1" customWidth="1"/>
    <col min="3357" max="3357" width="9.28125" style="44" customWidth="1"/>
    <col min="3358" max="3584" width="9.00390625" style="44" bestFit="1" customWidth="1"/>
    <col min="3585" max="3585" width="6.7109375" style="44" customWidth="1"/>
    <col min="3586" max="3586" width="10.28125" style="44" customWidth="1"/>
    <col min="3587" max="3592" width="7.28125" style="44" customWidth="1"/>
    <col min="3593" max="3593" width="3.57421875" style="44" customWidth="1"/>
    <col min="3594" max="3596" width="7.28125" style="44" customWidth="1"/>
    <col min="3597" max="3597" width="6.57421875" style="44" customWidth="1"/>
    <col min="3598" max="3600" width="7.28125" style="44" customWidth="1"/>
    <col min="3601" max="3601" width="6.57421875" style="44" customWidth="1"/>
    <col min="3602" max="3607" width="7.28125" style="44" customWidth="1"/>
    <col min="3608" max="3608" width="13.00390625" style="44" customWidth="1"/>
    <col min="3609" max="3610" width="6.57421875" style="44" customWidth="1"/>
    <col min="3611" max="3612" width="9.00390625" style="44" bestFit="1" customWidth="1"/>
    <col min="3613" max="3613" width="9.28125" style="44" customWidth="1"/>
    <col min="3614" max="3840" width="9.00390625" style="44" bestFit="1" customWidth="1"/>
    <col min="3841" max="3841" width="6.7109375" style="44" customWidth="1"/>
    <col min="3842" max="3842" width="10.28125" style="44" customWidth="1"/>
    <col min="3843" max="3848" width="7.28125" style="44" customWidth="1"/>
    <col min="3849" max="3849" width="3.57421875" style="44" customWidth="1"/>
    <col min="3850" max="3852" width="7.28125" style="44" customWidth="1"/>
    <col min="3853" max="3853" width="6.57421875" style="44" customWidth="1"/>
    <col min="3854" max="3856" width="7.28125" style="44" customWidth="1"/>
    <col min="3857" max="3857" width="6.57421875" style="44" customWidth="1"/>
    <col min="3858" max="3863" width="7.28125" style="44" customWidth="1"/>
    <col min="3864" max="3864" width="13.00390625" style="44" customWidth="1"/>
    <col min="3865" max="3866" width="6.57421875" style="44" customWidth="1"/>
    <col min="3867" max="3868" width="9.00390625" style="44" bestFit="1" customWidth="1"/>
    <col min="3869" max="3869" width="9.28125" style="44" customWidth="1"/>
    <col min="3870" max="4096" width="9.00390625" style="44" bestFit="1" customWidth="1"/>
    <col min="4097" max="4097" width="6.7109375" style="44" customWidth="1"/>
    <col min="4098" max="4098" width="10.28125" style="44" customWidth="1"/>
    <col min="4099" max="4104" width="7.28125" style="44" customWidth="1"/>
    <col min="4105" max="4105" width="3.57421875" style="44" customWidth="1"/>
    <col min="4106" max="4108" width="7.28125" style="44" customWidth="1"/>
    <col min="4109" max="4109" width="6.57421875" style="44" customWidth="1"/>
    <col min="4110" max="4112" width="7.28125" style="44" customWidth="1"/>
    <col min="4113" max="4113" width="6.57421875" style="44" customWidth="1"/>
    <col min="4114" max="4119" width="7.28125" style="44" customWidth="1"/>
    <col min="4120" max="4120" width="13.00390625" style="44" customWidth="1"/>
    <col min="4121" max="4122" width="6.57421875" style="44" customWidth="1"/>
    <col min="4123" max="4124" width="9.00390625" style="44" bestFit="1" customWidth="1"/>
    <col min="4125" max="4125" width="9.28125" style="44" customWidth="1"/>
    <col min="4126" max="4352" width="9.00390625" style="44" bestFit="1" customWidth="1"/>
    <col min="4353" max="4353" width="6.7109375" style="44" customWidth="1"/>
    <col min="4354" max="4354" width="10.28125" style="44" customWidth="1"/>
    <col min="4355" max="4360" width="7.28125" style="44" customWidth="1"/>
    <col min="4361" max="4361" width="3.57421875" style="44" customWidth="1"/>
    <col min="4362" max="4364" width="7.28125" style="44" customWidth="1"/>
    <col min="4365" max="4365" width="6.57421875" style="44" customWidth="1"/>
    <col min="4366" max="4368" width="7.28125" style="44" customWidth="1"/>
    <col min="4369" max="4369" width="6.57421875" style="44" customWidth="1"/>
    <col min="4370" max="4375" width="7.28125" style="44" customWidth="1"/>
    <col min="4376" max="4376" width="13.00390625" style="44" customWidth="1"/>
    <col min="4377" max="4378" width="6.57421875" style="44" customWidth="1"/>
    <col min="4379" max="4380" width="9.00390625" style="44" bestFit="1" customWidth="1"/>
    <col min="4381" max="4381" width="9.28125" style="44" customWidth="1"/>
    <col min="4382" max="4608" width="9.00390625" style="44" bestFit="1" customWidth="1"/>
    <col min="4609" max="4609" width="6.7109375" style="44" customWidth="1"/>
    <col min="4610" max="4610" width="10.28125" style="44" customWidth="1"/>
    <col min="4611" max="4616" width="7.28125" style="44" customWidth="1"/>
    <col min="4617" max="4617" width="3.57421875" style="44" customWidth="1"/>
    <col min="4618" max="4620" width="7.28125" style="44" customWidth="1"/>
    <col min="4621" max="4621" width="6.57421875" style="44" customWidth="1"/>
    <col min="4622" max="4624" width="7.28125" style="44" customWidth="1"/>
    <col min="4625" max="4625" width="6.57421875" style="44" customWidth="1"/>
    <col min="4626" max="4631" width="7.28125" style="44" customWidth="1"/>
    <col min="4632" max="4632" width="13.00390625" style="44" customWidth="1"/>
    <col min="4633" max="4634" width="6.57421875" style="44" customWidth="1"/>
    <col min="4635" max="4636" width="9.00390625" style="44" bestFit="1" customWidth="1"/>
    <col min="4637" max="4637" width="9.28125" style="44" customWidth="1"/>
    <col min="4638" max="4864" width="9.00390625" style="44" bestFit="1" customWidth="1"/>
    <col min="4865" max="4865" width="6.7109375" style="44" customWidth="1"/>
    <col min="4866" max="4866" width="10.28125" style="44" customWidth="1"/>
    <col min="4867" max="4872" width="7.28125" style="44" customWidth="1"/>
    <col min="4873" max="4873" width="3.57421875" style="44" customWidth="1"/>
    <col min="4874" max="4876" width="7.28125" style="44" customWidth="1"/>
    <col min="4877" max="4877" width="6.57421875" style="44" customWidth="1"/>
    <col min="4878" max="4880" width="7.28125" style="44" customWidth="1"/>
    <col min="4881" max="4881" width="6.57421875" style="44" customWidth="1"/>
    <col min="4882" max="4887" width="7.28125" style="44" customWidth="1"/>
    <col min="4888" max="4888" width="13.00390625" style="44" customWidth="1"/>
    <col min="4889" max="4890" width="6.57421875" style="44" customWidth="1"/>
    <col min="4891" max="4892" width="9.00390625" style="44" bestFit="1" customWidth="1"/>
    <col min="4893" max="4893" width="9.28125" style="44" customWidth="1"/>
    <col min="4894" max="5120" width="9.00390625" style="44" bestFit="1" customWidth="1"/>
    <col min="5121" max="5121" width="6.7109375" style="44" customWidth="1"/>
    <col min="5122" max="5122" width="10.28125" style="44" customWidth="1"/>
    <col min="5123" max="5128" width="7.28125" style="44" customWidth="1"/>
    <col min="5129" max="5129" width="3.57421875" style="44" customWidth="1"/>
    <col min="5130" max="5132" width="7.28125" style="44" customWidth="1"/>
    <col min="5133" max="5133" width="6.57421875" style="44" customWidth="1"/>
    <col min="5134" max="5136" width="7.28125" style="44" customWidth="1"/>
    <col min="5137" max="5137" width="6.57421875" style="44" customWidth="1"/>
    <col min="5138" max="5143" width="7.28125" style="44" customWidth="1"/>
    <col min="5144" max="5144" width="13.00390625" style="44" customWidth="1"/>
    <col min="5145" max="5146" width="6.57421875" style="44" customWidth="1"/>
    <col min="5147" max="5148" width="9.00390625" style="44" bestFit="1" customWidth="1"/>
    <col min="5149" max="5149" width="9.28125" style="44" customWidth="1"/>
    <col min="5150" max="5376" width="9.00390625" style="44" bestFit="1" customWidth="1"/>
    <col min="5377" max="5377" width="6.7109375" style="44" customWidth="1"/>
    <col min="5378" max="5378" width="10.28125" style="44" customWidth="1"/>
    <col min="5379" max="5384" width="7.28125" style="44" customWidth="1"/>
    <col min="5385" max="5385" width="3.57421875" style="44" customWidth="1"/>
    <col min="5386" max="5388" width="7.28125" style="44" customWidth="1"/>
    <col min="5389" max="5389" width="6.57421875" style="44" customWidth="1"/>
    <col min="5390" max="5392" width="7.28125" style="44" customWidth="1"/>
    <col min="5393" max="5393" width="6.57421875" style="44" customWidth="1"/>
    <col min="5394" max="5399" width="7.28125" style="44" customWidth="1"/>
    <col min="5400" max="5400" width="13.00390625" style="44" customWidth="1"/>
    <col min="5401" max="5402" width="6.57421875" style="44" customWidth="1"/>
    <col min="5403" max="5404" width="9.00390625" style="44" bestFit="1" customWidth="1"/>
    <col min="5405" max="5405" width="9.28125" style="44" customWidth="1"/>
    <col min="5406" max="5632" width="9.00390625" style="44" bestFit="1" customWidth="1"/>
    <col min="5633" max="5633" width="6.7109375" style="44" customWidth="1"/>
    <col min="5634" max="5634" width="10.28125" style="44" customWidth="1"/>
    <col min="5635" max="5640" width="7.28125" style="44" customWidth="1"/>
    <col min="5641" max="5641" width="3.57421875" style="44" customWidth="1"/>
    <col min="5642" max="5644" width="7.28125" style="44" customWidth="1"/>
    <col min="5645" max="5645" width="6.57421875" style="44" customWidth="1"/>
    <col min="5646" max="5648" width="7.28125" style="44" customWidth="1"/>
    <col min="5649" max="5649" width="6.57421875" style="44" customWidth="1"/>
    <col min="5650" max="5655" width="7.28125" style="44" customWidth="1"/>
    <col min="5656" max="5656" width="13.00390625" style="44" customWidth="1"/>
    <col min="5657" max="5658" width="6.57421875" style="44" customWidth="1"/>
    <col min="5659" max="5660" width="9.00390625" style="44" bestFit="1" customWidth="1"/>
    <col min="5661" max="5661" width="9.28125" style="44" customWidth="1"/>
    <col min="5662" max="5888" width="9.00390625" style="44" bestFit="1" customWidth="1"/>
    <col min="5889" max="5889" width="6.7109375" style="44" customWidth="1"/>
    <col min="5890" max="5890" width="10.28125" style="44" customWidth="1"/>
    <col min="5891" max="5896" width="7.28125" style="44" customWidth="1"/>
    <col min="5897" max="5897" width="3.57421875" style="44" customWidth="1"/>
    <col min="5898" max="5900" width="7.28125" style="44" customWidth="1"/>
    <col min="5901" max="5901" width="6.57421875" style="44" customWidth="1"/>
    <col min="5902" max="5904" width="7.28125" style="44" customWidth="1"/>
    <col min="5905" max="5905" width="6.57421875" style="44" customWidth="1"/>
    <col min="5906" max="5911" width="7.28125" style="44" customWidth="1"/>
    <col min="5912" max="5912" width="13.00390625" style="44" customWidth="1"/>
    <col min="5913" max="5914" width="6.57421875" style="44" customWidth="1"/>
    <col min="5915" max="5916" width="9.00390625" style="44" bestFit="1" customWidth="1"/>
    <col min="5917" max="5917" width="9.28125" style="44" customWidth="1"/>
    <col min="5918" max="6144" width="9.00390625" style="44" bestFit="1" customWidth="1"/>
    <col min="6145" max="6145" width="6.7109375" style="44" customWidth="1"/>
    <col min="6146" max="6146" width="10.28125" style="44" customWidth="1"/>
    <col min="6147" max="6152" width="7.28125" style="44" customWidth="1"/>
    <col min="6153" max="6153" width="3.57421875" style="44" customWidth="1"/>
    <col min="6154" max="6156" width="7.28125" style="44" customWidth="1"/>
    <col min="6157" max="6157" width="6.57421875" style="44" customWidth="1"/>
    <col min="6158" max="6160" width="7.28125" style="44" customWidth="1"/>
    <col min="6161" max="6161" width="6.57421875" style="44" customWidth="1"/>
    <col min="6162" max="6167" width="7.28125" style="44" customWidth="1"/>
    <col min="6168" max="6168" width="13.00390625" style="44" customWidth="1"/>
    <col min="6169" max="6170" width="6.57421875" style="44" customWidth="1"/>
    <col min="6171" max="6172" width="9.00390625" style="44" bestFit="1" customWidth="1"/>
    <col min="6173" max="6173" width="9.28125" style="44" customWidth="1"/>
    <col min="6174" max="6400" width="9.00390625" style="44" bestFit="1" customWidth="1"/>
    <col min="6401" max="6401" width="6.7109375" style="44" customWidth="1"/>
    <col min="6402" max="6402" width="10.28125" style="44" customWidth="1"/>
    <col min="6403" max="6408" width="7.28125" style="44" customWidth="1"/>
    <col min="6409" max="6409" width="3.57421875" style="44" customWidth="1"/>
    <col min="6410" max="6412" width="7.28125" style="44" customWidth="1"/>
    <col min="6413" max="6413" width="6.57421875" style="44" customWidth="1"/>
    <col min="6414" max="6416" width="7.28125" style="44" customWidth="1"/>
    <col min="6417" max="6417" width="6.57421875" style="44" customWidth="1"/>
    <col min="6418" max="6423" width="7.28125" style="44" customWidth="1"/>
    <col min="6424" max="6424" width="13.00390625" style="44" customWidth="1"/>
    <col min="6425" max="6426" width="6.57421875" style="44" customWidth="1"/>
    <col min="6427" max="6428" width="9.00390625" style="44" bestFit="1" customWidth="1"/>
    <col min="6429" max="6429" width="9.28125" style="44" customWidth="1"/>
    <col min="6430" max="6656" width="9.00390625" style="44" bestFit="1" customWidth="1"/>
    <col min="6657" max="6657" width="6.7109375" style="44" customWidth="1"/>
    <col min="6658" max="6658" width="10.28125" style="44" customWidth="1"/>
    <col min="6659" max="6664" width="7.28125" style="44" customWidth="1"/>
    <col min="6665" max="6665" width="3.57421875" style="44" customWidth="1"/>
    <col min="6666" max="6668" width="7.28125" style="44" customWidth="1"/>
    <col min="6669" max="6669" width="6.57421875" style="44" customWidth="1"/>
    <col min="6670" max="6672" width="7.28125" style="44" customWidth="1"/>
    <col min="6673" max="6673" width="6.57421875" style="44" customWidth="1"/>
    <col min="6674" max="6679" width="7.28125" style="44" customWidth="1"/>
    <col min="6680" max="6680" width="13.00390625" style="44" customWidth="1"/>
    <col min="6681" max="6682" width="6.57421875" style="44" customWidth="1"/>
    <col min="6683" max="6684" width="9.00390625" style="44" bestFit="1" customWidth="1"/>
    <col min="6685" max="6685" width="9.28125" style="44" customWidth="1"/>
    <col min="6686" max="6912" width="9.00390625" style="44" bestFit="1" customWidth="1"/>
    <col min="6913" max="6913" width="6.7109375" style="44" customWidth="1"/>
    <col min="6914" max="6914" width="10.28125" style="44" customWidth="1"/>
    <col min="6915" max="6920" width="7.28125" style="44" customWidth="1"/>
    <col min="6921" max="6921" width="3.57421875" style="44" customWidth="1"/>
    <col min="6922" max="6924" width="7.28125" style="44" customWidth="1"/>
    <col min="6925" max="6925" width="6.57421875" style="44" customWidth="1"/>
    <col min="6926" max="6928" width="7.28125" style="44" customWidth="1"/>
    <col min="6929" max="6929" width="6.57421875" style="44" customWidth="1"/>
    <col min="6930" max="6935" width="7.28125" style="44" customWidth="1"/>
    <col min="6936" max="6936" width="13.00390625" style="44" customWidth="1"/>
    <col min="6937" max="6938" width="6.57421875" style="44" customWidth="1"/>
    <col min="6939" max="6940" width="9.00390625" style="44" bestFit="1" customWidth="1"/>
    <col min="6941" max="6941" width="9.28125" style="44" customWidth="1"/>
    <col min="6942" max="7168" width="9.00390625" style="44" bestFit="1" customWidth="1"/>
    <col min="7169" max="7169" width="6.7109375" style="44" customWidth="1"/>
    <col min="7170" max="7170" width="10.28125" style="44" customWidth="1"/>
    <col min="7171" max="7176" width="7.28125" style="44" customWidth="1"/>
    <col min="7177" max="7177" width="3.57421875" style="44" customWidth="1"/>
    <col min="7178" max="7180" width="7.28125" style="44" customWidth="1"/>
    <col min="7181" max="7181" width="6.57421875" style="44" customWidth="1"/>
    <col min="7182" max="7184" width="7.28125" style="44" customWidth="1"/>
    <col min="7185" max="7185" width="6.57421875" style="44" customWidth="1"/>
    <col min="7186" max="7191" width="7.28125" style="44" customWidth="1"/>
    <col min="7192" max="7192" width="13.00390625" style="44" customWidth="1"/>
    <col min="7193" max="7194" width="6.57421875" style="44" customWidth="1"/>
    <col min="7195" max="7196" width="9.00390625" style="44" bestFit="1" customWidth="1"/>
    <col min="7197" max="7197" width="9.28125" style="44" customWidth="1"/>
    <col min="7198" max="7424" width="9.00390625" style="44" bestFit="1" customWidth="1"/>
    <col min="7425" max="7425" width="6.7109375" style="44" customWidth="1"/>
    <col min="7426" max="7426" width="10.28125" style="44" customWidth="1"/>
    <col min="7427" max="7432" width="7.28125" style="44" customWidth="1"/>
    <col min="7433" max="7433" width="3.57421875" style="44" customWidth="1"/>
    <col min="7434" max="7436" width="7.28125" style="44" customWidth="1"/>
    <col min="7437" max="7437" width="6.57421875" style="44" customWidth="1"/>
    <col min="7438" max="7440" width="7.28125" style="44" customWidth="1"/>
    <col min="7441" max="7441" width="6.57421875" style="44" customWidth="1"/>
    <col min="7442" max="7447" width="7.28125" style="44" customWidth="1"/>
    <col min="7448" max="7448" width="13.00390625" style="44" customWidth="1"/>
    <col min="7449" max="7450" width="6.57421875" style="44" customWidth="1"/>
    <col min="7451" max="7452" width="9.00390625" style="44" bestFit="1" customWidth="1"/>
    <col min="7453" max="7453" width="9.28125" style="44" customWidth="1"/>
    <col min="7454" max="7680" width="9.00390625" style="44" bestFit="1" customWidth="1"/>
    <col min="7681" max="7681" width="6.7109375" style="44" customWidth="1"/>
    <col min="7682" max="7682" width="10.28125" style="44" customWidth="1"/>
    <col min="7683" max="7688" width="7.28125" style="44" customWidth="1"/>
    <col min="7689" max="7689" width="3.57421875" style="44" customWidth="1"/>
    <col min="7690" max="7692" width="7.28125" style="44" customWidth="1"/>
    <col min="7693" max="7693" width="6.57421875" style="44" customWidth="1"/>
    <col min="7694" max="7696" width="7.28125" style="44" customWidth="1"/>
    <col min="7697" max="7697" width="6.57421875" style="44" customWidth="1"/>
    <col min="7698" max="7703" width="7.28125" style="44" customWidth="1"/>
    <col min="7704" max="7704" width="13.00390625" style="44" customWidth="1"/>
    <col min="7705" max="7706" width="6.57421875" style="44" customWidth="1"/>
    <col min="7707" max="7708" width="9.00390625" style="44" bestFit="1" customWidth="1"/>
    <col min="7709" max="7709" width="9.28125" style="44" customWidth="1"/>
    <col min="7710" max="7936" width="9.00390625" style="44" bestFit="1" customWidth="1"/>
    <col min="7937" max="7937" width="6.7109375" style="44" customWidth="1"/>
    <col min="7938" max="7938" width="10.28125" style="44" customWidth="1"/>
    <col min="7939" max="7944" width="7.28125" style="44" customWidth="1"/>
    <col min="7945" max="7945" width="3.57421875" style="44" customWidth="1"/>
    <col min="7946" max="7948" width="7.28125" style="44" customWidth="1"/>
    <col min="7949" max="7949" width="6.57421875" style="44" customWidth="1"/>
    <col min="7950" max="7952" width="7.28125" style="44" customWidth="1"/>
    <col min="7953" max="7953" width="6.57421875" style="44" customWidth="1"/>
    <col min="7954" max="7959" width="7.28125" style="44" customWidth="1"/>
    <col min="7960" max="7960" width="13.00390625" style="44" customWidth="1"/>
    <col min="7961" max="7962" width="6.57421875" style="44" customWidth="1"/>
    <col min="7963" max="7964" width="9.00390625" style="44" bestFit="1" customWidth="1"/>
    <col min="7965" max="7965" width="9.28125" style="44" customWidth="1"/>
    <col min="7966" max="8192" width="9.00390625" style="44" bestFit="1" customWidth="1"/>
    <col min="8193" max="8193" width="6.7109375" style="44" customWidth="1"/>
    <col min="8194" max="8194" width="10.28125" style="44" customWidth="1"/>
    <col min="8195" max="8200" width="7.28125" style="44" customWidth="1"/>
    <col min="8201" max="8201" width="3.57421875" style="44" customWidth="1"/>
    <col min="8202" max="8204" width="7.28125" style="44" customWidth="1"/>
    <col min="8205" max="8205" width="6.57421875" style="44" customWidth="1"/>
    <col min="8206" max="8208" width="7.28125" style="44" customWidth="1"/>
    <col min="8209" max="8209" width="6.57421875" style="44" customWidth="1"/>
    <col min="8210" max="8215" width="7.28125" style="44" customWidth="1"/>
    <col min="8216" max="8216" width="13.00390625" style="44" customWidth="1"/>
    <col min="8217" max="8218" width="6.57421875" style="44" customWidth="1"/>
    <col min="8219" max="8220" width="9.00390625" style="44" bestFit="1" customWidth="1"/>
    <col min="8221" max="8221" width="9.28125" style="44" customWidth="1"/>
    <col min="8222" max="8448" width="9.00390625" style="44" bestFit="1" customWidth="1"/>
    <col min="8449" max="8449" width="6.7109375" style="44" customWidth="1"/>
    <col min="8450" max="8450" width="10.28125" style="44" customWidth="1"/>
    <col min="8451" max="8456" width="7.28125" style="44" customWidth="1"/>
    <col min="8457" max="8457" width="3.57421875" style="44" customWidth="1"/>
    <col min="8458" max="8460" width="7.28125" style="44" customWidth="1"/>
    <col min="8461" max="8461" width="6.57421875" style="44" customWidth="1"/>
    <col min="8462" max="8464" width="7.28125" style="44" customWidth="1"/>
    <col min="8465" max="8465" width="6.57421875" style="44" customWidth="1"/>
    <col min="8466" max="8471" width="7.28125" style="44" customWidth="1"/>
    <col min="8472" max="8472" width="13.00390625" style="44" customWidth="1"/>
    <col min="8473" max="8474" width="6.57421875" style="44" customWidth="1"/>
    <col min="8475" max="8476" width="9.00390625" style="44" bestFit="1" customWidth="1"/>
    <col min="8477" max="8477" width="9.28125" style="44" customWidth="1"/>
    <col min="8478" max="8704" width="9.00390625" style="44" bestFit="1" customWidth="1"/>
    <col min="8705" max="8705" width="6.7109375" style="44" customWidth="1"/>
    <col min="8706" max="8706" width="10.28125" style="44" customWidth="1"/>
    <col min="8707" max="8712" width="7.28125" style="44" customWidth="1"/>
    <col min="8713" max="8713" width="3.57421875" style="44" customWidth="1"/>
    <col min="8714" max="8716" width="7.28125" style="44" customWidth="1"/>
    <col min="8717" max="8717" width="6.57421875" style="44" customWidth="1"/>
    <col min="8718" max="8720" width="7.28125" style="44" customWidth="1"/>
    <col min="8721" max="8721" width="6.57421875" style="44" customWidth="1"/>
    <col min="8722" max="8727" width="7.28125" style="44" customWidth="1"/>
    <col min="8728" max="8728" width="13.00390625" style="44" customWidth="1"/>
    <col min="8729" max="8730" width="6.57421875" style="44" customWidth="1"/>
    <col min="8731" max="8732" width="9.00390625" style="44" bestFit="1" customWidth="1"/>
    <col min="8733" max="8733" width="9.28125" style="44" customWidth="1"/>
    <col min="8734" max="8960" width="9.00390625" style="44" bestFit="1" customWidth="1"/>
    <col min="8961" max="8961" width="6.7109375" style="44" customWidth="1"/>
    <col min="8962" max="8962" width="10.28125" style="44" customWidth="1"/>
    <col min="8963" max="8968" width="7.28125" style="44" customWidth="1"/>
    <col min="8969" max="8969" width="3.57421875" style="44" customWidth="1"/>
    <col min="8970" max="8972" width="7.28125" style="44" customWidth="1"/>
    <col min="8973" max="8973" width="6.57421875" style="44" customWidth="1"/>
    <col min="8974" max="8976" width="7.28125" style="44" customWidth="1"/>
    <col min="8977" max="8977" width="6.57421875" style="44" customWidth="1"/>
    <col min="8978" max="8983" width="7.28125" style="44" customWidth="1"/>
    <col min="8984" max="8984" width="13.00390625" style="44" customWidth="1"/>
    <col min="8985" max="8986" width="6.57421875" style="44" customWidth="1"/>
    <col min="8987" max="8988" width="9.00390625" style="44" bestFit="1" customWidth="1"/>
    <col min="8989" max="8989" width="9.28125" style="44" customWidth="1"/>
    <col min="8990" max="9216" width="9.00390625" style="44" bestFit="1" customWidth="1"/>
    <col min="9217" max="9217" width="6.7109375" style="44" customWidth="1"/>
    <col min="9218" max="9218" width="10.28125" style="44" customWidth="1"/>
    <col min="9219" max="9224" width="7.28125" style="44" customWidth="1"/>
    <col min="9225" max="9225" width="3.57421875" style="44" customWidth="1"/>
    <col min="9226" max="9228" width="7.28125" style="44" customWidth="1"/>
    <col min="9229" max="9229" width="6.57421875" style="44" customWidth="1"/>
    <col min="9230" max="9232" width="7.28125" style="44" customWidth="1"/>
    <col min="9233" max="9233" width="6.57421875" style="44" customWidth="1"/>
    <col min="9234" max="9239" width="7.28125" style="44" customWidth="1"/>
    <col min="9240" max="9240" width="13.00390625" style="44" customWidth="1"/>
    <col min="9241" max="9242" width="6.57421875" style="44" customWidth="1"/>
    <col min="9243" max="9244" width="9.00390625" style="44" bestFit="1" customWidth="1"/>
    <col min="9245" max="9245" width="9.28125" style="44" customWidth="1"/>
    <col min="9246" max="9472" width="9.00390625" style="44" bestFit="1" customWidth="1"/>
    <col min="9473" max="9473" width="6.7109375" style="44" customWidth="1"/>
    <col min="9474" max="9474" width="10.28125" style="44" customWidth="1"/>
    <col min="9475" max="9480" width="7.28125" style="44" customWidth="1"/>
    <col min="9481" max="9481" width="3.57421875" style="44" customWidth="1"/>
    <col min="9482" max="9484" width="7.28125" style="44" customWidth="1"/>
    <col min="9485" max="9485" width="6.57421875" style="44" customWidth="1"/>
    <col min="9486" max="9488" width="7.28125" style="44" customWidth="1"/>
    <col min="9489" max="9489" width="6.57421875" style="44" customWidth="1"/>
    <col min="9490" max="9495" width="7.28125" style="44" customWidth="1"/>
    <col min="9496" max="9496" width="13.00390625" style="44" customWidth="1"/>
    <col min="9497" max="9498" width="6.57421875" style="44" customWidth="1"/>
    <col min="9499" max="9500" width="9.00390625" style="44" bestFit="1" customWidth="1"/>
    <col min="9501" max="9501" width="9.28125" style="44" customWidth="1"/>
    <col min="9502" max="9728" width="9.00390625" style="44" bestFit="1" customWidth="1"/>
    <col min="9729" max="9729" width="6.7109375" style="44" customWidth="1"/>
    <col min="9730" max="9730" width="10.28125" style="44" customWidth="1"/>
    <col min="9731" max="9736" width="7.28125" style="44" customWidth="1"/>
    <col min="9737" max="9737" width="3.57421875" style="44" customWidth="1"/>
    <col min="9738" max="9740" width="7.28125" style="44" customWidth="1"/>
    <col min="9741" max="9741" width="6.57421875" style="44" customWidth="1"/>
    <col min="9742" max="9744" width="7.28125" style="44" customWidth="1"/>
    <col min="9745" max="9745" width="6.57421875" style="44" customWidth="1"/>
    <col min="9746" max="9751" width="7.28125" style="44" customWidth="1"/>
    <col min="9752" max="9752" width="13.00390625" style="44" customWidth="1"/>
    <col min="9753" max="9754" width="6.57421875" style="44" customWidth="1"/>
    <col min="9755" max="9756" width="9.00390625" style="44" bestFit="1" customWidth="1"/>
    <col min="9757" max="9757" width="9.28125" style="44" customWidth="1"/>
    <col min="9758" max="9984" width="9.00390625" style="44" bestFit="1" customWidth="1"/>
    <col min="9985" max="9985" width="6.7109375" style="44" customWidth="1"/>
    <col min="9986" max="9986" width="10.28125" style="44" customWidth="1"/>
    <col min="9987" max="9992" width="7.28125" style="44" customWidth="1"/>
    <col min="9993" max="9993" width="3.57421875" style="44" customWidth="1"/>
    <col min="9994" max="9996" width="7.28125" style="44" customWidth="1"/>
    <col min="9997" max="9997" width="6.57421875" style="44" customWidth="1"/>
    <col min="9998" max="10000" width="7.28125" style="44" customWidth="1"/>
    <col min="10001" max="10001" width="6.57421875" style="44" customWidth="1"/>
    <col min="10002" max="10007" width="7.28125" style="44" customWidth="1"/>
    <col min="10008" max="10008" width="13.00390625" style="44" customWidth="1"/>
    <col min="10009" max="10010" width="6.57421875" style="44" customWidth="1"/>
    <col min="10011" max="10012" width="9.00390625" style="44" bestFit="1" customWidth="1"/>
    <col min="10013" max="10013" width="9.28125" style="44" customWidth="1"/>
    <col min="10014" max="10240" width="9.00390625" style="44" bestFit="1" customWidth="1"/>
    <col min="10241" max="10241" width="6.7109375" style="44" customWidth="1"/>
    <col min="10242" max="10242" width="10.28125" style="44" customWidth="1"/>
    <col min="10243" max="10248" width="7.28125" style="44" customWidth="1"/>
    <col min="10249" max="10249" width="3.57421875" style="44" customWidth="1"/>
    <col min="10250" max="10252" width="7.28125" style="44" customWidth="1"/>
    <col min="10253" max="10253" width="6.57421875" style="44" customWidth="1"/>
    <col min="10254" max="10256" width="7.28125" style="44" customWidth="1"/>
    <col min="10257" max="10257" width="6.57421875" style="44" customWidth="1"/>
    <col min="10258" max="10263" width="7.28125" style="44" customWidth="1"/>
    <col min="10264" max="10264" width="13.00390625" style="44" customWidth="1"/>
    <col min="10265" max="10266" width="6.57421875" style="44" customWidth="1"/>
    <col min="10267" max="10268" width="9.00390625" style="44" bestFit="1" customWidth="1"/>
    <col min="10269" max="10269" width="9.28125" style="44" customWidth="1"/>
    <col min="10270" max="10496" width="9.00390625" style="44" bestFit="1" customWidth="1"/>
    <col min="10497" max="10497" width="6.7109375" style="44" customWidth="1"/>
    <col min="10498" max="10498" width="10.28125" style="44" customWidth="1"/>
    <col min="10499" max="10504" width="7.28125" style="44" customWidth="1"/>
    <col min="10505" max="10505" width="3.57421875" style="44" customWidth="1"/>
    <col min="10506" max="10508" width="7.28125" style="44" customWidth="1"/>
    <col min="10509" max="10509" width="6.57421875" style="44" customWidth="1"/>
    <col min="10510" max="10512" width="7.28125" style="44" customWidth="1"/>
    <col min="10513" max="10513" width="6.57421875" style="44" customWidth="1"/>
    <col min="10514" max="10519" width="7.28125" style="44" customWidth="1"/>
    <col min="10520" max="10520" width="13.00390625" style="44" customWidth="1"/>
    <col min="10521" max="10522" width="6.57421875" style="44" customWidth="1"/>
    <col min="10523" max="10524" width="9.00390625" style="44" bestFit="1" customWidth="1"/>
    <col min="10525" max="10525" width="9.28125" style="44" customWidth="1"/>
    <col min="10526" max="10752" width="9.00390625" style="44" bestFit="1" customWidth="1"/>
    <col min="10753" max="10753" width="6.7109375" style="44" customWidth="1"/>
    <col min="10754" max="10754" width="10.28125" style="44" customWidth="1"/>
    <col min="10755" max="10760" width="7.28125" style="44" customWidth="1"/>
    <col min="10761" max="10761" width="3.57421875" style="44" customWidth="1"/>
    <col min="10762" max="10764" width="7.28125" style="44" customWidth="1"/>
    <col min="10765" max="10765" width="6.57421875" style="44" customWidth="1"/>
    <col min="10766" max="10768" width="7.28125" style="44" customWidth="1"/>
    <col min="10769" max="10769" width="6.57421875" style="44" customWidth="1"/>
    <col min="10770" max="10775" width="7.28125" style="44" customWidth="1"/>
    <col min="10776" max="10776" width="13.00390625" style="44" customWidth="1"/>
    <col min="10777" max="10778" width="6.57421875" style="44" customWidth="1"/>
    <col min="10779" max="10780" width="9.00390625" style="44" bestFit="1" customWidth="1"/>
    <col min="10781" max="10781" width="9.28125" style="44" customWidth="1"/>
    <col min="10782" max="11008" width="9.00390625" style="44" bestFit="1" customWidth="1"/>
    <col min="11009" max="11009" width="6.7109375" style="44" customWidth="1"/>
    <col min="11010" max="11010" width="10.28125" style="44" customWidth="1"/>
    <col min="11011" max="11016" width="7.28125" style="44" customWidth="1"/>
    <col min="11017" max="11017" width="3.57421875" style="44" customWidth="1"/>
    <col min="11018" max="11020" width="7.28125" style="44" customWidth="1"/>
    <col min="11021" max="11021" width="6.57421875" style="44" customWidth="1"/>
    <col min="11022" max="11024" width="7.28125" style="44" customWidth="1"/>
    <col min="11025" max="11025" width="6.57421875" style="44" customWidth="1"/>
    <col min="11026" max="11031" width="7.28125" style="44" customWidth="1"/>
    <col min="11032" max="11032" width="13.00390625" style="44" customWidth="1"/>
    <col min="11033" max="11034" width="6.57421875" style="44" customWidth="1"/>
    <col min="11035" max="11036" width="9.00390625" style="44" bestFit="1" customWidth="1"/>
    <col min="11037" max="11037" width="9.28125" style="44" customWidth="1"/>
    <col min="11038" max="11264" width="9.00390625" style="44" bestFit="1" customWidth="1"/>
    <col min="11265" max="11265" width="6.7109375" style="44" customWidth="1"/>
    <col min="11266" max="11266" width="10.28125" style="44" customWidth="1"/>
    <col min="11267" max="11272" width="7.28125" style="44" customWidth="1"/>
    <col min="11273" max="11273" width="3.57421875" style="44" customWidth="1"/>
    <col min="11274" max="11276" width="7.28125" style="44" customWidth="1"/>
    <col min="11277" max="11277" width="6.57421875" style="44" customWidth="1"/>
    <col min="11278" max="11280" width="7.28125" style="44" customWidth="1"/>
    <col min="11281" max="11281" width="6.57421875" style="44" customWidth="1"/>
    <col min="11282" max="11287" width="7.28125" style="44" customWidth="1"/>
    <col min="11288" max="11288" width="13.00390625" style="44" customWidth="1"/>
    <col min="11289" max="11290" width="6.57421875" style="44" customWidth="1"/>
    <col min="11291" max="11292" width="9.00390625" style="44" bestFit="1" customWidth="1"/>
    <col min="11293" max="11293" width="9.28125" style="44" customWidth="1"/>
    <col min="11294" max="11520" width="9.00390625" style="44" bestFit="1" customWidth="1"/>
    <col min="11521" max="11521" width="6.7109375" style="44" customWidth="1"/>
    <col min="11522" max="11522" width="10.28125" style="44" customWidth="1"/>
    <col min="11523" max="11528" width="7.28125" style="44" customWidth="1"/>
    <col min="11529" max="11529" width="3.57421875" style="44" customWidth="1"/>
    <col min="11530" max="11532" width="7.28125" style="44" customWidth="1"/>
    <col min="11533" max="11533" width="6.57421875" style="44" customWidth="1"/>
    <col min="11534" max="11536" width="7.28125" style="44" customWidth="1"/>
    <col min="11537" max="11537" width="6.57421875" style="44" customWidth="1"/>
    <col min="11538" max="11543" width="7.28125" style="44" customWidth="1"/>
    <col min="11544" max="11544" width="13.00390625" style="44" customWidth="1"/>
    <col min="11545" max="11546" width="6.57421875" style="44" customWidth="1"/>
    <col min="11547" max="11548" width="9.00390625" style="44" bestFit="1" customWidth="1"/>
    <col min="11549" max="11549" width="9.28125" style="44" customWidth="1"/>
    <col min="11550" max="11776" width="9.00390625" style="44" bestFit="1" customWidth="1"/>
    <col min="11777" max="11777" width="6.7109375" style="44" customWidth="1"/>
    <col min="11778" max="11778" width="10.28125" style="44" customWidth="1"/>
    <col min="11779" max="11784" width="7.28125" style="44" customWidth="1"/>
    <col min="11785" max="11785" width="3.57421875" style="44" customWidth="1"/>
    <col min="11786" max="11788" width="7.28125" style="44" customWidth="1"/>
    <col min="11789" max="11789" width="6.57421875" style="44" customWidth="1"/>
    <col min="11790" max="11792" width="7.28125" style="44" customWidth="1"/>
    <col min="11793" max="11793" width="6.57421875" style="44" customWidth="1"/>
    <col min="11794" max="11799" width="7.28125" style="44" customWidth="1"/>
    <col min="11800" max="11800" width="13.00390625" style="44" customWidth="1"/>
    <col min="11801" max="11802" width="6.57421875" style="44" customWidth="1"/>
    <col min="11803" max="11804" width="9.00390625" style="44" bestFit="1" customWidth="1"/>
    <col min="11805" max="11805" width="9.28125" style="44" customWidth="1"/>
    <col min="11806" max="12032" width="9.00390625" style="44" bestFit="1" customWidth="1"/>
    <col min="12033" max="12033" width="6.7109375" style="44" customWidth="1"/>
    <col min="12034" max="12034" width="10.28125" style="44" customWidth="1"/>
    <col min="12035" max="12040" width="7.28125" style="44" customWidth="1"/>
    <col min="12041" max="12041" width="3.57421875" style="44" customWidth="1"/>
    <col min="12042" max="12044" width="7.28125" style="44" customWidth="1"/>
    <col min="12045" max="12045" width="6.57421875" style="44" customWidth="1"/>
    <col min="12046" max="12048" width="7.28125" style="44" customWidth="1"/>
    <col min="12049" max="12049" width="6.57421875" style="44" customWidth="1"/>
    <col min="12050" max="12055" width="7.28125" style="44" customWidth="1"/>
    <col min="12056" max="12056" width="13.00390625" style="44" customWidth="1"/>
    <col min="12057" max="12058" width="6.57421875" style="44" customWidth="1"/>
    <col min="12059" max="12060" width="9.00390625" style="44" bestFit="1" customWidth="1"/>
    <col min="12061" max="12061" width="9.28125" style="44" customWidth="1"/>
    <col min="12062" max="12288" width="9.00390625" style="44" bestFit="1" customWidth="1"/>
    <col min="12289" max="12289" width="6.7109375" style="44" customWidth="1"/>
    <col min="12290" max="12290" width="10.28125" style="44" customWidth="1"/>
    <col min="12291" max="12296" width="7.28125" style="44" customWidth="1"/>
    <col min="12297" max="12297" width="3.57421875" style="44" customWidth="1"/>
    <col min="12298" max="12300" width="7.28125" style="44" customWidth="1"/>
    <col min="12301" max="12301" width="6.57421875" style="44" customWidth="1"/>
    <col min="12302" max="12304" width="7.28125" style="44" customWidth="1"/>
    <col min="12305" max="12305" width="6.57421875" style="44" customWidth="1"/>
    <col min="12306" max="12311" width="7.28125" style="44" customWidth="1"/>
    <col min="12312" max="12312" width="13.00390625" style="44" customWidth="1"/>
    <col min="12313" max="12314" width="6.57421875" style="44" customWidth="1"/>
    <col min="12315" max="12316" width="9.00390625" style="44" bestFit="1" customWidth="1"/>
    <col min="12317" max="12317" width="9.28125" style="44" customWidth="1"/>
    <col min="12318" max="12544" width="9.00390625" style="44" bestFit="1" customWidth="1"/>
    <col min="12545" max="12545" width="6.7109375" style="44" customWidth="1"/>
    <col min="12546" max="12546" width="10.28125" style="44" customWidth="1"/>
    <col min="12547" max="12552" width="7.28125" style="44" customWidth="1"/>
    <col min="12553" max="12553" width="3.57421875" style="44" customWidth="1"/>
    <col min="12554" max="12556" width="7.28125" style="44" customWidth="1"/>
    <col min="12557" max="12557" width="6.57421875" style="44" customWidth="1"/>
    <col min="12558" max="12560" width="7.28125" style="44" customWidth="1"/>
    <col min="12561" max="12561" width="6.57421875" style="44" customWidth="1"/>
    <col min="12562" max="12567" width="7.28125" style="44" customWidth="1"/>
    <col min="12568" max="12568" width="13.00390625" style="44" customWidth="1"/>
    <col min="12569" max="12570" width="6.57421875" style="44" customWidth="1"/>
    <col min="12571" max="12572" width="9.00390625" style="44" bestFit="1" customWidth="1"/>
    <col min="12573" max="12573" width="9.28125" style="44" customWidth="1"/>
    <col min="12574" max="12800" width="9.00390625" style="44" bestFit="1" customWidth="1"/>
    <col min="12801" max="12801" width="6.7109375" style="44" customWidth="1"/>
    <col min="12802" max="12802" width="10.28125" style="44" customWidth="1"/>
    <col min="12803" max="12808" width="7.28125" style="44" customWidth="1"/>
    <col min="12809" max="12809" width="3.57421875" style="44" customWidth="1"/>
    <col min="12810" max="12812" width="7.28125" style="44" customWidth="1"/>
    <col min="12813" max="12813" width="6.57421875" style="44" customWidth="1"/>
    <col min="12814" max="12816" width="7.28125" style="44" customWidth="1"/>
    <col min="12817" max="12817" width="6.57421875" style="44" customWidth="1"/>
    <col min="12818" max="12823" width="7.28125" style="44" customWidth="1"/>
    <col min="12824" max="12824" width="13.00390625" style="44" customWidth="1"/>
    <col min="12825" max="12826" width="6.57421875" style="44" customWidth="1"/>
    <col min="12827" max="12828" width="9.00390625" style="44" bestFit="1" customWidth="1"/>
    <col min="12829" max="12829" width="9.28125" style="44" customWidth="1"/>
    <col min="12830" max="13056" width="9.00390625" style="44" bestFit="1" customWidth="1"/>
    <col min="13057" max="13057" width="6.7109375" style="44" customWidth="1"/>
    <col min="13058" max="13058" width="10.28125" style="44" customWidth="1"/>
    <col min="13059" max="13064" width="7.28125" style="44" customWidth="1"/>
    <col min="13065" max="13065" width="3.57421875" style="44" customWidth="1"/>
    <col min="13066" max="13068" width="7.28125" style="44" customWidth="1"/>
    <col min="13069" max="13069" width="6.57421875" style="44" customWidth="1"/>
    <col min="13070" max="13072" width="7.28125" style="44" customWidth="1"/>
    <col min="13073" max="13073" width="6.57421875" style="44" customWidth="1"/>
    <col min="13074" max="13079" width="7.28125" style="44" customWidth="1"/>
    <col min="13080" max="13080" width="13.00390625" style="44" customWidth="1"/>
    <col min="13081" max="13082" width="6.57421875" style="44" customWidth="1"/>
    <col min="13083" max="13084" width="9.00390625" style="44" bestFit="1" customWidth="1"/>
    <col min="13085" max="13085" width="9.28125" style="44" customWidth="1"/>
    <col min="13086" max="13312" width="9.00390625" style="44" bestFit="1" customWidth="1"/>
    <col min="13313" max="13313" width="6.7109375" style="44" customWidth="1"/>
    <col min="13314" max="13314" width="10.28125" style="44" customWidth="1"/>
    <col min="13315" max="13320" width="7.28125" style="44" customWidth="1"/>
    <col min="13321" max="13321" width="3.57421875" style="44" customWidth="1"/>
    <col min="13322" max="13324" width="7.28125" style="44" customWidth="1"/>
    <col min="13325" max="13325" width="6.57421875" style="44" customWidth="1"/>
    <col min="13326" max="13328" width="7.28125" style="44" customWidth="1"/>
    <col min="13329" max="13329" width="6.57421875" style="44" customWidth="1"/>
    <col min="13330" max="13335" width="7.28125" style="44" customWidth="1"/>
    <col min="13336" max="13336" width="13.00390625" style="44" customWidth="1"/>
    <col min="13337" max="13338" width="6.57421875" style="44" customWidth="1"/>
    <col min="13339" max="13340" width="9.00390625" style="44" bestFit="1" customWidth="1"/>
    <col min="13341" max="13341" width="9.28125" style="44" customWidth="1"/>
    <col min="13342" max="13568" width="9.00390625" style="44" bestFit="1" customWidth="1"/>
    <col min="13569" max="13569" width="6.7109375" style="44" customWidth="1"/>
    <col min="13570" max="13570" width="10.28125" style="44" customWidth="1"/>
    <col min="13571" max="13576" width="7.28125" style="44" customWidth="1"/>
    <col min="13577" max="13577" width="3.57421875" style="44" customWidth="1"/>
    <col min="13578" max="13580" width="7.28125" style="44" customWidth="1"/>
    <col min="13581" max="13581" width="6.57421875" style="44" customWidth="1"/>
    <col min="13582" max="13584" width="7.28125" style="44" customWidth="1"/>
    <col min="13585" max="13585" width="6.57421875" style="44" customWidth="1"/>
    <col min="13586" max="13591" width="7.28125" style="44" customWidth="1"/>
    <col min="13592" max="13592" width="13.00390625" style="44" customWidth="1"/>
    <col min="13593" max="13594" width="6.57421875" style="44" customWidth="1"/>
    <col min="13595" max="13596" width="9.00390625" style="44" bestFit="1" customWidth="1"/>
    <col min="13597" max="13597" width="9.28125" style="44" customWidth="1"/>
    <col min="13598" max="13824" width="9.00390625" style="44" bestFit="1" customWidth="1"/>
    <col min="13825" max="13825" width="6.7109375" style="44" customWidth="1"/>
    <col min="13826" max="13826" width="10.28125" style="44" customWidth="1"/>
    <col min="13827" max="13832" width="7.28125" style="44" customWidth="1"/>
    <col min="13833" max="13833" width="3.57421875" style="44" customWidth="1"/>
    <col min="13834" max="13836" width="7.28125" style="44" customWidth="1"/>
    <col min="13837" max="13837" width="6.57421875" style="44" customWidth="1"/>
    <col min="13838" max="13840" width="7.28125" style="44" customWidth="1"/>
    <col min="13841" max="13841" width="6.57421875" style="44" customWidth="1"/>
    <col min="13842" max="13847" width="7.28125" style="44" customWidth="1"/>
    <col min="13848" max="13848" width="13.00390625" style="44" customWidth="1"/>
    <col min="13849" max="13850" width="6.57421875" style="44" customWidth="1"/>
    <col min="13851" max="13852" width="9.00390625" style="44" bestFit="1" customWidth="1"/>
    <col min="13853" max="13853" width="9.28125" style="44" customWidth="1"/>
    <col min="13854" max="14080" width="9.00390625" style="44" bestFit="1" customWidth="1"/>
    <col min="14081" max="14081" width="6.7109375" style="44" customWidth="1"/>
    <col min="14082" max="14082" width="10.28125" style="44" customWidth="1"/>
    <col min="14083" max="14088" width="7.28125" style="44" customWidth="1"/>
    <col min="14089" max="14089" width="3.57421875" style="44" customWidth="1"/>
    <col min="14090" max="14092" width="7.28125" style="44" customWidth="1"/>
    <col min="14093" max="14093" width="6.57421875" style="44" customWidth="1"/>
    <col min="14094" max="14096" width="7.28125" style="44" customWidth="1"/>
    <col min="14097" max="14097" width="6.57421875" style="44" customWidth="1"/>
    <col min="14098" max="14103" width="7.28125" style="44" customWidth="1"/>
    <col min="14104" max="14104" width="13.00390625" style="44" customWidth="1"/>
    <col min="14105" max="14106" width="6.57421875" style="44" customWidth="1"/>
    <col min="14107" max="14108" width="9.00390625" style="44" bestFit="1" customWidth="1"/>
    <col min="14109" max="14109" width="9.28125" style="44" customWidth="1"/>
    <col min="14110" max="14336" width="9.00390625" style="44" bestFit="1" customWidth="1"/>
    <col min="14337" max="14337" width="6.7109375" style="44" customWidth="1"/>
    <col min="14338" max="14338" width="10.28125" style="44" customWidth="1"/>
    <col min="14339" max="14344" width="7.28125" style="44" customWidth="1"/>
    <col min="14345" max="14345" width="3.57421875" style="44" customWidth="1"/>
    <col min="14346" max="14348" width="7.28125" style="44" customWidth="1"/>
    <col min="14349" max="14349" width="6.57421875" style="44" customWidth="1"/>
    <col min="14350" max="14352" width="7.28125" style="44" customWidth="1"/>
    <col min="14353" max="14353" width="6.57421875" style="44" customWidth="1"/>
    <col min="14354" max="14359" width="7.28125" style="44" customWidth="1"/>
    <col min="14360" max="14360" width="13.00390625" style="44" customWidth="1"/>
    <col min="14361" max="14362" width="6.57421875" style="44" customWidth="1"/>
    <col min="14363" max="14364" width="9.00390625" style="44" bestFit="1" customWidth="1"/>
    <col min="14365" max="14365" width="9.28125" style="44" customWidth="1"/>
    <col min="14366" max="14592" width="9.00390625" style="44" bestFit="1" customWidth="1"/>
    <col min="14593" max="14593" width="6.7109375" style="44" customWidth="1"/>
    <col min="14594" max="14594" width="10.28125" style="44" customWidth="1"/>
    <col min="14595" max="14600" width="7.28125" style="44" customWidth="1"/>
    <col min="14601" max="14601" width="3.57421875" style="44" customWidth="1"/>
    <col min="14602" max="14604" width="7.28125" style="44" customWidth="1"/>
    <col min="14605" max="14605" width="6.57421875" style="44" customWidth="1"/>
    <col min="14606" max="14608" width="7.28125" style="44" customWidth="1"/>
    <col min="14609" max="14609" width="6.57421875" style="44" customWidth="1"/>
    <col min="14610" max="14615" width="7.28125" style="44" customWidth="1"/>
    <col min="14616" max="14616" width="13.00390625" style="44" customWidth="1"/>
    <col min="14617" max="14618" width="6.57421875" style="44" customWidth="1"/>
    <col min="14619" max="14620" width="9.00390625" style="44" bestFit="1" customWidth="1"/>
    <col min="14621" max="14621" width="9.28125" style="44" customWidth="1"/>
    <col min="14622" max="14848" width="9.00390625" style="44" bestFit="1" customWidth="1"/>
    <col min="14849" max="14849" width="6.7109375" style="44" customWidth="1"/>
    <col min="14850" max="14850" width="10.28125" style="44" customWidth="1"/>
    <col min="14851" max="14856" width="7.28125" style="44" customWidth="1"/>
    <col min="14857" max="14857" width="3.57421875" style="44" customWidth="1"/>
    <col min="14858" max="14860" width="7.28125" style="44" customWidth="1"/>
    <col min="14861" max="14861" width="6.57421875" style="44" customWidth="1"/>
    <col min="14862" max="14864" width="7.28125" style="44" customWidth="1"/>
    <col min="14865" max="14865" width="6.57421875" style="44" customWidth="1"/>
    <col min="14866" max="14871" width="7.28125" style="44" customWidth="1"/>
    <col min="14872" max="14872" width="13.00390625" style="44" customWidth="1"/>
    <col min="14873" max="14874" width="6.57421875" style="44" customWidth="1"/>
    <col min="14875" max="14876" width="9.00390625" style="44" bestFit="1" customWidth="1"/>
    <col min="14877" max="14877" width="9.28125" style="44" customWidth="1"/>
    <col min="14878" max="15104" width="9.00390625" style="44" bestFit="1" customWidth="1"/>
    <col min="15105" max="15105" width="6.7109375" style="44" customWidth="1"/>
    <col min="15106" max="15106" width="10.28125" style="44" customWidth="1"/>
    <col min="15107" max="15112" width="7.28125" style="44" customWidth="1"/>
    <col min="15113" max="15113" width="3.57421875" style="44" customWidth="1"/>
    <col min="15114" max="15116" width="7.28125" style="44" customWidth="1"/>
    <col min="15117" max="15117" width="6.57421875" style="44" customWidth="1"/>
    <col min="15118" max="15120" width="7.28125" style="44" customWidth="1"/>
    <col min="15121" max="15121" width="6.57421875" style="44" customWidth="1"/>
    <col min="15122" max="15127" width="7.28125" style="44" customWidth="1"/>
    <col min="15128" max="15128" width="13.00390625" style="44" customWidth="1"/>
    <col min="15129" max="15130" width="6.57421875" style="44" customWidth="1"/>
    <col min="15131" max="15132" width="9.00390625" style="44" bestFit="1" customWidth="1"/>
    <col min="15133" max="15133" width="9.28125" style="44" customWidth="1"/>
    <col min="15134" max="15360" width="9.00390625" style="44" bestFit="1" customWidth="1"/>
    <col min="15361" max="15361" width="6.7109375" style="44" customWidth="1"/>
    <col min="15362" max="15362" width="10.28125" style="44" customWidth="1"/>
    <col min="15363" max="15368" width="7.28125" style="44" customWidth="1"/>
    <col min="15369" max="15369" width="3.57421875" style="44" customWidth="1"/>
    <col min="15370" max="15372" width="7.28125" style="44" customWidth="1"/>
    <col min="15373" max="15373" width="6.57421875" style="44" customWidth="1"/>
    <col min="15374" max="15376" width="7.28125" style="44" customWidth="1"/>
    <col min="15377" max="15377" width="6.57421875" style="44" customWidth="1"/>
    <col min="15378" max="15383" width="7.28125" style="44" customWidth="1"/>
    <col min="15384" max="15384" width="13.00390625" style="44" customWidth="1"/>
    <col min="15385" max="15386" width="6.57421875" style="44" customWidth="1"/>
    <col min="15387" max="15388" width="9.00390625" style="44" bestFit="1" customWidth="1"/>
    <col min="15389" max="15389" width="9.28125" style="44" customWidth="1"/>
    <col min="15390" max="15616" width="9.00390625" style="44" bestFit="1" customWidth="1"/>
    <col min="15617" max="15617" width="6.7109375" style="44" customWidth="1"/>
    <col min="15618" max="15618" width="10.28125" style="44" customWidth="1"/>
    <col min="15619" max="15624" width="7.28125" style="44" customWidth="1"/>
    <col min="15625" max="15625" width="3.57421875" style="44" customWidth="1"/>
    <col min="15626" max="15628" width="7.28125" style="44" customWidth="1"/>
    <col min="15629" max="15629" width="6.57421875" style="44" customWidth="1"/>
    <col min="15630" max="15632" width="7.28125" style="44" customWidth="1"/>
    <col min="15633" max="15633" width="6.57421875" style="44" customWidth="1"/>
    <col min="15634" max="15639" width="7.28125" style="44" customWidth="1"/>
    <col min="15640" max="15640" width="13.00390625" style="44" customWidth="1"/>
    <col min="15641" max="15642" width="6.57421875" style="44" customWidth="1"/>
    <col min="15643" max="15644" width="9.00390625" style="44" bestFit="1" customWidth="1"/>
    <col min="15645" max="15645" width="9.28125" style="44" customWidth="1"/>
    <col min="15646" max="15872" width="9.00390625" style="44" bestFit="1" customWidth="1"/>
    <col min="15873" max="15873" width="6.7109375" style="44" customWidth="1"/>
    <col min="15874" max="15874" width="10.28125" style="44" customWidth="1"/>
    <col min="15875" max="15880" width="7.28125" style="44" customWidth="1"/>
    <col min="15881" max="15881" width="3.57421875" style="44" customWidth="1"/>
    <col min="15882" max="15884" width="7.28125" style="44" customWidth="1"/>
    <col min="15885" max="15885" width="6.57421875" style="44" customWidth="1"/>
    <col min="15886" max="15888" width="7.28125" style="44" customWidth="1"/>
    <col min="15889" max="15889" width="6.57421875" style="44" customWidth="1"/>
    <col min="15890" max="15895" width="7.28125" style="44" customWidth="1"/>
    <col min="15896" max="15896" width="13.00390625" style="44" customWidth="1"/>
    <col min="15897" max="15898" width="6.57421875" style="44" customWidth="1"/>
    <col min="15899" max="15900" width="9.00390625" style="44" bestFit="1" customWidth="1"/>
    <col min="15901" max="15901" width="9.28125" style="44" customWidth="1"/>
    <col min="15902" max="16128" width="9.00390625" style="44" bestFit="1" customWidth="1"/>
    <col min="16129" max="16129" width="6.7109375" style="44" customWidth="1"/>
    <col min="16130" max="16130" width="10.28125" style="44" customWidth="1"/>
    <col min="16131" max="16136" width="7.28125" style="44" customWidth="1"/>
    <col min="16137" max="16137" width="3.57421875" style="44" customWidth="1"/>
    <col min="16138" max="16140" width="7.28125" style="44" customWidth="1"/>
    <col min="16141" max="16141" width="6.57421875" style="44" customWidth="1"/>
    <col min="16142" max="16144" width="7.28125" style="44" customWidth="1"/>
    <col min="16145" max="16145" width="6.57421875" style="44" customWidth="1"/>
    <col min="16146" max="16151" width="7.28125" style="44" customWidth="1"/>
    <col min="16152" max="16152" width="13.00390625" style="44" customWidth="1"/>
    <col min="16153" max="16154" width="6.57421875" style="44" customWidth="1"/>
    <col min="16155" max="16156" width="9.00390625" style="44" bestFit="1" customWidth="1"/>
    <col min="16157" max="16157" width="9.28125" style="44" customWidth="1"/>
    <col min="16158" max="16384" width="9.00390625" style="44" bestFit="1" customWidth="1"/>
  </cols>
  <sheetData>
    <row r="1" s="78" customFormat="1" ht="31.5" customHeight="1" hidden="1"/>
    <row r="2" s="78" customFormat="1" ht="31.5" customHeight="1" hidden="1"/>
    <row r="3" s="78" customFormat="1" ht="28.5" customHeight="1" hidden="1"/>
    <row r="4" spans="1:24" s="78" customFormat="1" ht="18" customHeight="1">
      <c r="A4" s="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53" t="s">
        <v>48</v>
      </c>
      <c r="U4" s="55"/>
      <c r="V4" s="57" t="s">
        <v>53</v>
      </c>
      <c r="W4" s="57"/>
      <c r="X4" s="55"/>
    </row>
    <row r="5" spans="1:24" s="78" customFormat="1" ht="18" customHeight="1">
      <c r="A5" s="4" t="s">
        <v>1</v>
      </c>
      <c r="B5" s="25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54" t="s">
        <v>49</v>
      </c>
      <c r="U5" s="56"/>
      <c r="V5" s="58" t="s">
        <v>54</v>
      </c>
      <c r="W5" s="58"/>
      <c r="X5" s="56"/>
    </row>
    <row r="6" spans="1:26" ht="48" customHeight="1">
      <c r="A6" s="5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7"/>
      <c r="Z6" s="117"/>
    </row>
    <row r="7" spans="1:26" ht="24.95" customHeight="1">
      <c r="A7" s="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7"/>
      <c r="Z7" s="37"/>
    </row>
    <row r="8" spans="1:26" ht="20.1" customHeight="1">
      <c r="A8" s="14" t="s">
        <v>4</v>
      </c>
      <c r="B8" s="31"/>
      <c r="C8" s="31" t="s">
        <v>83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7"/>
      <c r="Y8" s="85"/>
      <c r="Z8" s="85"/>
    </row>
    <row r="9" spans="1:24" ht="20.1" customHeight="1">
      <c r="A9" s="15"/>
      <c r="B9" s="29"/>
      <c r="C9" s="29" t="s">
        <v>5</v>
      </c>
      <c r="D9" s="29"/>
      <c r="E9" s="29"/>
      <c r="F9" s="29"/>
      <c r="G9" s="29"/>
      <c r="H9" s="29"/>
      <c r="I9" s="29"/>
      <c r="J9" s="28" t="s">
        <v>90</v>
      </c>
      <c r="K9" s="28"/>
      <c r="L9" s="28"/>
      <c r="M9" s="29" t="s">
        <v>93</v>
      </c>
      <c r="N9" s="29"/>
      <c r="O9" s="29"/>
      <c r="P9" s="29" t="s">
        <v>97</v>
      </c>
      <c r="Q9" s="29"/>
      <c r="R9" s="29"/>
      <c r="S9" s="29" t="s">
        <v>99</v>
      </c>
      <c r="T9" s="29"/>
      <c r="U9" s="29"/>
      <c r="V9" s="29" t="s">
        <v>36</v>
      </c>
      <c r="W9" s="29"/>
      <c r="X9" s="68"/>
    </row>
    <row r="10" spans="1:24" ht="20.1" customHeight="1">
      <c r="A10" s="15"/>
      <c r="B10" s="29"/>
      <c r="C10" s="29" t="s">
        <v>14</v>
      </c>
      <c r="D10" s="29"/>
      <c r="E10" s="29"/>
      <c r="F10" s="112" t="s">
        <v>21</v>
      </c>
      <c r="G10" s="52" t="s">
        <v>22</v>
      </c>
      <c r="H10" s="52" t="s">
        <v>36</v>
      </c>
      <c r="I10" s="52"/>
      <c r="J10" s="52" t="s">
        <v>21</v>
      </c>
      <c r="K10" s="52" t="s">
        <v>22</v>
      </c>
      <c r="L10" s="52" t="s">
        <v>36</v>
      </c>
      <c r="M10" s="52" t="s">
        <v>21</v>
      </c>
      <c r="N10" s="52" t="s">
        <v>22</v>
      </c>
      <c r="O10" s="52" t="s">
        <v>36</v>
      </c>
      <c r="P10" s="52" t="s">
        <v>21</v>
      </c>
      <c r="Q10" s="52" t="s">
        <v>22</v>
      </c>
      <c r="R10" s="52" t="s">
        <v>36</v>
      </c>
      <c r="S10" s="52" t="s">
        <v>21</v>
      </c>
      <c r="T10" s="52" t="s">
        <v>22</v>
      </c>
      <c r="U10" s="52" t="s">
        <v>36</v>
      </c>
      <c r="V10" s="52" t="s">
        <v>21</v>
      </c>
      <c r="W10" s="52" t="s">
        <v>22</v>
      </c>
      <c r="X10" s="68" t="s">
        <v>36</v>
      </c>
    </row>
    <row r="11" spans="1:24" ht="20.1" customHeight="1">
      <c r="A11" s="15" t="s">
        <v>5</v>
      </c>
      <c r="B11" s="29"/>
      <c r="C11" s="32">
        <f>C12+C15</f>
        <v>352</v>
      </c>
      <c r="D11" s="32"/>
      <c r="E11" s="32"/>
      <c r="F11" s="32">
        <f>F12+F15</f>
        <v>234</v>
      </c>
      <c r="G11" s="32">
        <f>G12+G15</f>
        <v>110</v>
      </c>
      <c r="H11" s="69">
        <f>H12+H15</f>
        <v>8</v>
      </c>
      <c r="I11" s="115"/>
      <c r="J11" s="32">
        <f>J12+J15</f>
        <v>4</v>
      </c>
      <c r="K11" s="32">
        <f>K12+K15</f>
        <v>1</v>
      </c>
      <c r="L11" s="32">
        <f>L12+L15</f>
        <v>0</v>
      </c>
      <c r="M11" s="32">
        <f>M12+M15</f>
        <v>24</v>
      </c>
      <c r="N11" s="32">
        <f>N12+N15</f>
        <v>9</v>
      </c>
      <c r="O11" s="32">
        <f>O12+O15</f>
        <v>0</v>
      </c>
      <c r="P11" s="32">
        <f>P12+P15</f>
        <v>30</v>
      </c>
      <c r="Q11" s="32">
        <f>Q12+Q15</f>
        <v>20</v>
      </c>
      <c r="R11" s="32">
        <f>R12+R15</f>
        <v>0</v>
      </c>
      <c r="S11" s="32">
        <f>S12+S15</f>
        <v>27</v>
      </c>
      <c r="T11" s="32">
        <f>T12+T15</f>
        <v>16</v>
      </c>
      <c r="U11" s="32">
        <f>U12+U15</f>
        <v>0</v>
      </c>
      <c r="V11" s="32">
        <f>V12+V15</f>
        <v>149</v>
      </c>
      <c r="W11" s="32">
        <f>W12+W15</f>
        <v>64</v>
      </c>
      <c r="X11" s="69">
        <f>X12+X15</f>
        <v>8</v>
      </c>
    </row>
    <row r="12" spans="1:24" ht="20.1" customHeight="1">
      <c r="A12" s="15" t="s">
        <v>6</v>
      </c>
      <c r="B12" s="29"/>
      <c r="C12" s="32">
        <f>C13+C14</f>
        <v>249</v>
      </c>
      <c r="D12" s="32"/>
      <c r="E12" s="32"/>
      <c r="F12" s="32">
        <f>F13+F14</f>
        <v>146</v>
      </c>
      <c r="G12" s="32">
        <f>G13+G14</f>
        <v>103</v>
      </c>
      <c r="H12" s="69">
        <f>H13+H14</f>
        <v>0</v>
      </c>
      <c r="I12" s="115"/>
      <c r="J12" s="32">
        <f>J13+J14</f>
        <v>4</v>
      </c>
      <c r="K12" s="32">
        <f>K13+K14</f>
        <v>1</v>
      </c>
      <c r="L12" s="32">
        <f>L13+L14</f>
        <v>0</v>
      </c>
      <c r="M12" s="32">
        <f>M13+M14</f>
        <v>22</v>
      </c>
      <c r="N12" s="32">
        <f>N13+N14</f>
        <v>9</v>
      </c>
      <c r="O12" s="32">
        <f>O13+O14</f>
        <v>0</v>
      </c>
      <c r="P12" s="32">
        <f>P13+P14</f>
        <v>23</v>
      </c>
      <c r="Q12" s="32">
        <f>Q13+Q14</f>
        <v>19</v>
      </c>
      <c r="R12" s="32">
        <f>R13+R14</f>
        <v>0</v>
      </c>
      <c r="S12" s="32">
        <f>S13+S14</f>
        <v>22</v>
      </c>
      <c r="T12" s="32">
        <f>T13+T14</f>
        <v>16</v>
      </c>
      <c r="U12" s="32">
        <f>U13+U14</f>
        <v>0</v>
      </c>
      <c r="V12" s="32">
        <f>V13+V14</f>
        <v>75</v>
      </c>
      <c r="W12" s="32">
        <f>W13+W14</f>
        <v>58</v>
      </c>
      <c r="X12" s="69">
        <f>X13+X14</f>
        <v>0</v>
      </c>
    </row>
    <row r="13" spans="1:24" ht="20.1" customHeight="1">
      <c r="A13" s="15" t="s">
        <v>7</v>
      </c>
      <c r="B13" s="29"/>
      <c r="C13" s="32">
        <f>F13+G13+H13</f>
        <v>224</v>
      </c>
      <c r="D13" s="32"/>
      <c r="E13" s="32"/>
      <c r="F13" s="32">
        <f>J13+M13+P13+S13+V13</f>
        <v>128</v>
      </c>
      <c r="G13" s="32">
        <f>K13+N13+Q13+T13+W13</f>
        <v>96</v>
      </c>
      <c r="H13" s="69">
        <f>L13+O13+R13+U13+X13</f>
        <v>0</v>
      </c>
      <c r="I13" s="115"/>
      <c r="J13" s="41">
        <v>2</v>
      </c>
      <c r="K13" s="41">
        <v>1</v>
      </c>
      <c r="L13" s="41">
        <v>0</v>
      </c>
      <c r="M13" s="41">
        <v>18</v>
      </c>
      <c r="N13" s="41">
        <v>9</v>
      </c>
      <c r="O13" s="41">
        <v>0</v>
      </c>
      <c r="P13" s="41">
        <v>20</v>
      </c>
      <c r="Q13" s="41">
        <v>19</v>
      </c>
      <c r="R13" s="41">
        <v>0</v>
      </c>
      <c r="S13" s="41">
        <v>22</v>
      </c>
      <c r="T13" s="41">
        <v>15</v>
      </c>
      <c r="U13" s="41">
        <v>0</v>
      </c>
      <c r="V13" s="41">
        <v>66</v>
      </c>
      <c r="W13" s="41">
        <v>52</v>
      </c>
      <c r="X13" s="70">
        <v>0</v>
      </c>
    </row>
    <row r="14" spans="1:24" ht="20.1" customHeight="1">
      <c r="A14" s="15" t="s">
        <v>8</v>
      </c>
      <c r="B14" s="29"/>
      <c r="C14" s="32">
        <f>F14+G14+H14</f>
        <v>25</v>
      </c>
      <c r="D14" s="32"/>
      <c r="E14" s="32"/>
      <c r="F14" s="32">
        <f>J14+M14+P14+S14+V14</f>
        <v>18</v>
      </c>
      <c r="G14" s="32">
        <f>K14+N14+Q14+T14+W14</f>
        <v>7</v>
      </c>
      <c r="H14" s="69">
        <f>L14+O14+R14+U14+X14</f>
        <v>0</v>
      </c>
      <c r="I14" s="115"/>
      <c r="J14" s="41">
        <v>2</v>
      </c>
      <c r="K14" s="41">
        <v>0</v>
      </c>
      <c r="L14" s="41">
        <v>0</v>
      </c>
      <c r="M14" s="41">
        <v>4</v>
      </c>
      <c r="N14" s="41">
        <v>0</v>
      </c>
      <c r="O14" s="41">
        <v>0</v>
      </c>
      <c r="P14" s="41">
        <v>3</v>
      </c>
      <c r="Q14" s="41">
        <v>0</v>
      </c>
      <c r="R14" s="41">
        <v>0</v>
      </c>
      <c r="S14" s="41">
        <v>0</v>
      </c>
      <c r="T14" s="41">
        <v>1</v>
      </c>
      <c r="U14" s="41">
        <v>0</v>
      </c>
      <c r="V14" s="41">
        <v>9</v>
      </c>
      <c r="W14" s="41">
        <v>6</v>
      </c>
      <c r="X14" s="70">
        <v>0</v>
      </c>
    </row>
    <row r="15" spans="1:24" ht="20.1" customHeight="1">
      <c r="A15" s="15" t="s">
        <v>9</v>
      </c>
      <c r="B15" s="29"/>
      <c r="C15" s="32">
        <f>C16+C17</f>
        <v>103</v>
      </c>
      <c r="D15" s="32"/>
      <c r="E15" s="32"/>
      <c r="F15" s="32">
        <f>F16+F17</f>
        <v>88</v>
      </c>
      <c r="G15" s="32">
        <f>G16+G17</f>
        <v>7</v>
      </c>
      <c r="H15" s="69">
        <f>H16+H17</f>
        <v>8</v>
      </c>
      <c r="I15" s="115"/>
      <c r="J15" s="32">
        <f>J16+J17</f>
        <v>0</v>
      </c>
      <c r="K15" s="32">
        <f>K16+K17</f>
        <v>0</v>
      </c>
      <c r="L15" s="32">
        <f>L16+L17</f>
        <v>0</v>
      </c>
      <c r="M15" s="32">
        <f>M16+M17</f>
        <v>2</v>
      </c>
      <c r="N15" s="32">
        <f>N16+N17</f>
        <v>0</v>
      </c>
      <c r="O15" s="32">
        <f>O16+O17</f>
        <v>0</v>
      </c>
      <c r="P15" s="32">
        <f>P16+P17</f>
        <v>7</v>
      </c>
      <c r="Q15" s="32">
        <f>Q16+Q17</f>
        <v>1</v>
      </c>
      <c r="R15" s="32">
        <f>R16+R17</f>
        <v>0</v>
      </c>
      <c r="S15" s="32">
        <f>S16+S17</f>
        <v>5</v>
      </c>
      <c r="T15" s="32">
        <f>T16+T17</f>
        <v>0</v>
      </c>
      <c r="U15" s="32">
        <f>U16+U17</f>
        <v>0</v>
      </c>
      <c r="V15" s="32">
        <f>V16+V17</f>
        <v>74</v>
      </c>
      <c r="W15" s="32">
        <f>W16+W17</f>
        <v>6</v>
      </c>
      <c r="X15" s="69">
        <f>X16+X17</f>
        <v>8</v>
      </c>
    </row>
    <row r="16" spans="1:24" ht="20.1" customHeight="1">
      <c r="A16" s="15" t="s">
        <v>7</v>
      </c>
      <c r="B16" s="29"/>
      <c r="C16" s="32">
        <f>F16+G16+H16</f>
        <v>102</v>
      </c>
      <c r="D16" s="32"/>
      <c r="E16" s="32"/>
      <c r="F16" s="32">
        <f>J16+M16+P16+S16+V16</f>
        <v>87</v>
      </c>
      <c r="G16" s="32">
        <f>K16+N16+Q16+T16+W16</f>
        <v>7</v>
      </c>
      <c r="H16" s="69">
        <f>L16+O16+R16+U16+X16</f>
        <v>8</v>
      </c>
      <c r="I16" s="115"/>
      <c r="J16" s="41">
        <v>0</v>
      </c>
      <c r="K16" s="41">
        <v>0</v>
      </c>
      <c r="L16" s="41">
        <v>0</v>
      </c>
      <c r="M16" s="41">
        <v>2</v>
      </c>
      <c r="N16" s="41">
        <v>0</v>
      </c>
      <c r="O16" s="41">
        <v>0</v>
      </c>
      <c r="P16" s="41">
        <v>7</v>
      </c>
      <c r="Q16" s="41">
        <v>1</v>
      </c>
      <c r="R16" s="41">
        <v>0</v>
      </c>
      <c r="S16" s="41">
        <v>5</v>
      </c>
      <c r="T16" s="41">
        <v>0</v>
      </c>
      <c r="U16" s="41">
        <v>0</v>
      </c>
      <c r="V16" s="41">
        <v>73</v>
      </c>
      <c r="W16" s="41">
        <v>6</v>
      </c>
      <c r="X16" s="70">
        <v>8</v>
      </c>
    </row>
    <row r="17" spans="1:24" ht="20.1" customHeight="1">
      <c r="A17" s="16" t="s">
        <v>8</v>
      </c>
      <c r="B17" s="103"/>
      <c r="C17" s="32">
        <f>F17+G17+H17</f>
        <v>1</v>
      </c>
      <c r="D17" s="32"/>
      <c r="E17" s="32"/>
      <c r="F17" s="32">
        <f>J17+M17+P17+S17+V17</f>
        <v>1</v>
      </c>
      <c r="G17" s="32">
        <f>K17+N17+Q17+T17+W17</f>
        <v>0</v>
      </c>
      <c r="H17" s="69">
        <f>L17+O17+R17+U17+X17</f>
        <v>0</v>
      </c>
      <c r="I17" s="115"/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</v>
      </c>
      <c r="W17" s="41">
        <v>0</v>
      </c>
      <c r="X17" s="76">
        <v>0</v>
      </c>
    </row>
    <row r="18" spans="1:26" ht="20.1" customHeight="1">
      <c r="A18" s="95"/>
      <c r="B18" s="95"/>
      <c r="C18" s="95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8"/>
      <c r="Z18" s="120"/>
    </row>
    <row r="19" spans="1:26" ht="20.1" customHeight="1">
      <c r="A19" s="7" t="s">
        <v>4</v>
      </c>
      <c r="B19" s="27"/>
      <c r="C19" s="27" t="s">
        <v>84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61"/>
      <c r="Y19" s="77"/>
      <c r="Z19" s="77"/>
    </row>
    <row r="20" spans="1:24" ht="42" customHeight="1">
      <c r="A20" s="8"/>
      <c r="B20" s="28"/>
      <c r="C20" s="62" t="s">
        <v>85</v>
      </c>
      <c r="D20" s="91"/>
      <c r="E20" s="91"/>
      <c r="F20" s="8"/>
      <c r="G20" s="62" t="s">
        <v>88</v>
      </c>
      <c r="H20" s="91"/>
      <c r="I20" s="91"/>
      <c r="J20" s="8"/>
      <c r="K20" s="28" t="s">
        <v>92</v>
      </c>
      <c r="L20" s="28"/>
      <c r="M20" s="28"/>
      <c r="N20" s="28"/>
      <c r="O20" s="28" t="s">
        <v>95</v>
      </c>
      <c r="P20" s="28"/>
      <c r="Q20" s="28"/>
      <c r="R20" s="28"/>
      <c r="S20" s="28"/>
      <c r="T20" s="52" t="s">
        <v>101</v>
      </c>
      <c r="U20" s="52"/>
      <c r="V20" s="52"/>
      <c r="W20" s="52"/>
      <c r="X20" s="63"/>
    </row>
    <row r="21" spans="1:24" ht="20.1" customHeight="1">
      <c r="A21" s="8" t="s">
        <v>5</v>
      </c>
      <c r="B21" s="28"/>
      <c r="C21" s="34">
        <f>C22+C23</f>
        <v>55</v>
      </c>
      <c r="D21" s="34"/>
      <c r="E21" s="34"/>
      <c r="F21" s="34"/>
      <c r="G21" s="34">
        <f>G22+G23</f>
        <v>128</v>
      </c>
      <c r="H21" s="34"/>
      <c r="I21" s="34"/>
      <c r="J21" s="34"/>
      <c r="K21" s="34">
        <f>K22+K23</f>
        <v>86</v>
      </c>
      <c r="L21" s="34"/>
      <c r="M21" s="34"/>
      <c r="N21" s="34"/>
      <c r="O21" s="34">
        <f>O22+O23</f>
        <v>47</v>
      </c>
      <c r="P21" s="34"/>
      <c r="Q21" s="34"/>
      <c r="R21" s="34"/>
      <c r="S21" s="34"/>
      <c r="T21" s="34">
        <f>T22+T23</f>
        <v>38</v>
      </c>
      <c r="U21" s="34"/>
      <c r="V21" s="34"/>
      <c r="W21" s="34"/>
      <c r="X21" s="71"/>
    </row>
    <row r="22" spans="1:24" ht="20.1" customHeight="1">
      <c r="A22" s="15" t="s">
        <v>6</v>
      </c>
      <c r="B22" s="29"/>
      <c r="C22" s="35">
        <v>55</v>
      </c>
      <c r="D22" s="35"/>
      <c r="E22" s="35"/>
      <c r="F22" s="35"/>
      <c r="G22" s="35">
        <v>128</v>
      </c>
      <c r="H22" s="35"/>
      <c r="I22" s="35"/>
      <c r="J22" s="35"/>
      <c r="K22" s="35">
        <v>79</v>
      </c>
      <c r="L22" s="35"/>
      <c r="M22" s="35"/>
      <c r="N22" s="35"/>
      <c r="O22" s="35">
        <v>46</v>
      </c>
      <c r="P22" s="35"/>
      <c r="Q22" s="35"/>
      <c r="R22" s="35"/>
      <c r="S22" s="35"/>
      <c r="T22" s="35">
        <v>38</v>
      </c>
      <c r="U22" s="35"/>
      <c r="V22" s="35"/>
      <c r="W22" s="35"/>
      <c r="X22" s="72"/>
    </row>
    <row r="23" spans="1:24" ht="20.1" customHeight="1">
      <c r="A23" s="18" t="s">
        <v>9</v>
      </c>
      <c r="B23" s="104"/>
      <c r="C23" s="36">
        <v>0</v>
      </c>
      <c r="D23" s="36"/>
      <c r="E23" s="36"/>
      <c r="F23" s="36"/>
      <c r="G23" s="36">
        <v>0</v>
      </c>
      <c r="H23" s="36"/>
      <c r="I23" s="36"/>
      <c r="J23" s="36"/>
      <c r="K23" s="36">
        <v>7</v>
      </c>
      <c r="L23" s="36"/>
      <c r="M23" s="36"/>
      <c r="N23" s="36"/>
      <c r="O23" s="36">
        <v>1</v>
      </c>
      <c r="P23" s="36"/>
      <c r="Q23" s="36"/>
      <c r="R23" s="36"/>
      <c r="S23" s="36"/>
      <c r="T23" s="36">
        <v>0</v>
      </c>
      <c r="U23" s="36"/>
      <c r="V23" s="36"/>
      <c r="W23" s="36"/>
      <c r="X23" s="73"/>
    </row>
    <row r="24" spans="1:26" ht="20.1" customHeight="1">
      <c r="A24" s="96"/>
      <c r="B24" s="96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19"/>
      <c r="Z24" s="119"/>
    </row>
    <row r="25" spans="1:26" ht="20.1" customHeight="1">
      <c r="A25" s="7" t="s">
        <v>4</v>
      </c>
      <c r="B25" s="7"/>
      <c r="C25" s="27" t="s">
        <v>84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61"/>
      <c r="Y25" s="119"/>
      <c r="Z25" s="119"/>
    </row>
    <row r="26" spans="1:24" ht="35.1" customHeight="1">
      <c r="A26" s="7"/>
      <c r="B26" s="7"/>
      <c r="C26" s="109" t="s">
        <v>86</v>
      </c>
      <c r="D26" s="111"/>
      <c r="E26" s="63" t="s">
        <v>87</v>
      </c>
      <c r="F26" s="113"/>
      <c r="G26" s="63" t="s">
        <v>89</v>
      </c>
      <c r="H26" s="114"/>
      <c r="I26" s="113"/>
      <c r="J26" s="63" t="s">
        <v>91</v>
      </c>
      <c r="K26" s="114"/>
      <c r="L26" s="113"/>
      <c r="M26" s="63" t="s">
        <v>94</v>
      </c>
      <c r="N26" s="113"/>
      <c r="O26" s="63" t="s">
        <v>96</v>
      </c>
      <c r="P26" s="113"/>
      <c r="Q26" s="63" t="s">
        <v>98</v>
      </c>
      <c r="R26" s="113"/>
      <c r="S26" s="63" t="s">
        <v>100</v>
      </c>
      <c r="T26" s="113"/>
      <c r="U26" s="63" t="s">
        <v>102</v>
      </c>
      <c r="V26" s="113"/>
      <c r="W26" s="63" t="s">
        <v>56</v>
      </c>
      <c r="X26" s="114"/>
    </row>
    <row r="27" spans="1:24" ht="20.1" customHeight="1">
      <c r="A27" s="97" t="s">
        <v>5</v>
      </c>
      <c r="B27" s="105"/>
      <c r="C27" s="34">
        <f>C28+C29</f>
        <v>21</v>
      </c>
      <c r="D27" s="34"/>
      <c r="E27" s="34">
        <f>E28+E29</f>
        <v>9</v>
      </c>
      <c r="F27" s="34"/>
      <c r="G27" s="34">
        <f>G28+G29</f>
        <v>11</v>
      </c>
      <c r="H27" s="34"/>
      <c r="I27" s="34"/>
      <c r="J27" s="34">
        <f>J28+J29</f>
        <v>14</v>
      </c>
      <c r="K27" s="34"/>
      <c r="L27" s="34"/>
      <c r="M27" s="34">
        <f>M28+M29</f>
        <v>2</v>
      </c>
      <c r="N27" s="34"/>
      <c r="O27" s="34">
        <f>O28+O29</f>
        <v>1</v>
      </c>
      <c r="P27" s="34"/>
      <c r="Q27" s="34">
        <f>Q28+Q29</f>
        <v>3</v>
      </c>
      <c r="R27" s="34"/>
      <c r="S27" s="34">
        <f>S28+S29</f>
        <v>1</v>
      </c>
      <c r="T27" s="34"/>
      <c r="U27" s="34">
        <f>U28+U29</f>
        <v>11</v>
      </c>
      <c r="V27" s="34"/>
      <c r="W27" s="34">
        <f>W28+W29</f>
        <v>82</v>
      </c>
      <c r="X27" s="71"/>
    </row>
    <row r="28" spans="1:24" ht="20.1" customHeight="1">
      <c r="A28" s="98" t="s">
        <v>6</v>
      </c>
      <c r="B28" s="106"/>
      <c r="C28" s="35">
        <v>21</v>
      </c>
      <c r="D28" s="35"/>
      <c r="E28" s="35">
        <v>9</v>
      </c>
      <c r="F28" s="35"/>
      <c r="G28" s="35">
        <v>11</v>
      </c>
      <c r="H28" s="35"/>
      <c r="I28" s="35"/>
      <c r="J28" s="35">
        <v>14</v>
      </c>
      <c r="K28" s="35"/>
      <c r="L28" s="35"/>
      <c r="M28" s="35">
        <v>2</v>
      </c>
      <c r="N28" s="35"/>
      <c r="O28" s="35">
        <v>1</v>
      </c>
      <c r="P28" s="35"/>
      <c r="Q28" s="35">
        <v>1</v>
      </c>
      <c r="R28" s="35"/>
      <c r="S28" s="35">
        <v>1</v>
      </c>
      <c r="T28" s="35"/>
      <c r="U28" s="35">
        <v>11</v>
      </c>
      <c r="V28" s="35"/>
      <c r="W28" s="35">
        <v>41</v>
      </c>
      <c r="X28" s="72"/>
    </row>
    <row r="29" spans="1:24" ht="20.1" customHeight="1">
      <c r="A29" s="99" t="s">
        <v>9</v>
      </c>
      <c r="B29" s="107"/>
      <c r="C29" s="35">
        <v>0</v>
      </c>
      <c r="D29" s="35"/>
      <c r="E29" s="35">
        <v>0</v>
      </c>
      <c r="F29" s="35"/>
      <c r="G29" s="35">
        <v>0</v>
      </c>
      <c r="H29" s="35"/>
      <c r="I29" s="35"/>
      <c r="J29" s="35">
        <v>0</v>
      </c>
      <c r="K29" s="35"/>
      <c r="L29" s="35"/>
      <c r="M29" s="35">
        <v>0</v>
      </c>
      <c r="N29" s="35"/>
      <c r="O29" s="35">
        <v>0</v>
      </c>
      <c r="P29" s="35"/>
      <c r="Q29" s="35">
        <v>2</v>
      </c>
      <c r="R29" s="35"/>
      <c r="S29" s="35">
        <v>0</v>
      </c>
      <c r="T29" s="35"/>
      <c r="U29" s="35">
        <v>0</v>
      </c>
      <c r="V29" s="35"/>
      <c r="W29" s="35">
        <v>41</v>
      </c>
      <c r="X29" s="72"/>
    </row>
    <row r="30" spans="1:24" ht="18" customHeight="1">
      <c r="A30" s="100" t="s">
        <v>79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ht="53.25" customHeight="1">
      <c r="A31" s="101" t="s">
        <v>80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1:24" s="121" customFormat="1" ht="18" customHeight="1">
      <c r="A32" s="102" t="s">
        <v>81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ht="48" customHeight="1">
      <c r="A33" s="102" t="s">
        <v>82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ht="23.25" customHeight="1">
      <c r="X34" s="116" t="s">
        <v>103</v>
      </c>
    </row>
    <row r="35" ht="21" customHeight="1"/>
    <row r="36" ht="21" customHeight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15" hidden="1"/>
    <row r="61" ht="15" hidden="1"/>
    <row r="62" ht="15" hidden="1"/>
    <row r="74" ht="12.75" customHeight="1"/>
  </sheetData>
  <mergeCells count="111">
    <mergeCell ref="C10:E10"/>
    <mergeCell ref="H10:I10"/>
    <mergeCell ref="A11:B11"/>
    <mergeCell ref="C11:E11"/>
    <mergeCell ref="H11:I11"/>
    <mergeCell ref="A12:B12"/>
    <mergeCell ref="C12:E12"/>
    <mergeCell ref="H12:I12"/>
    <mergeCell ref="A6:X6"/>
    <mergeCell ref="A7:X7"/>
    <mergeCell ref="A8:B10"/>
    <mergeCell ref="C8:X8"/>
    <mergeCell ref="C9:I9"/>
    <mergeCell ref="J9:L9"/>
    <mergeCell ref="M9:O9"/>
    <mergeCell ref="P9:R9"/>
    <mergeCell ref="S9:U9"/>
    <mergeCell ref="V9:X9"/>
    <mergeCell ref="A15:B15"/>
    <mergeCell ref="C15:E15"/>
    <mergeCell ref="H15:I15"/>
    <mergeCell ref="A16:B16"/>
    <mergeCell ref="C16:E16"/>
    <mergeCell ref="H16:I16"/>
    <mergeCell ref="A13:B13"/>
    <mergeCell ref="C13:E13"/>
    <mergeCell ref="H13:I13"/>
    <mergeCell ref="A14:B14"/>
    <mergeCell ref="C14:E14"/>
    <mergeCell ref="H14:I14"/>
    <mergeCell ref="A21:B21"/>
    <mergeCell ref="C21:F21"/>
    <mergeCell ref="G21:J21"/>
    <mergeCell ref="K21:N21"/>
    <mergeCell ref="O21:S21"/>
    <mergeCell ref="T21:X21"/>
    <mergeCell ref="A17:B17"/>
    <mergeCell ref="C17:E17"/>
    <mergeCell ref="H17:I17"/>
    <mergeCell ref="A19:B20"/>
    <mergeCell ref="C19:X19"/>
    <mergeCell ref="C20:F20"/>
    <mergeCell ref="G20:J20"/>
    <mergeCell ref="K20:N20"/>
    <mergeCell ref="O20:S20"/>
    <mergeCell ref="T20:X20"/>
    <mergeCell ref="A23:B23"/>
    <mergeCell ref="C23:F23"/>
    <mergeCell ref="G23:J23"/>
    <mergeCell ref="K23:N23"/>
    <mergeCell ref="O23:S23"/>
    <mergeCell ref="T23:X23"/>
    <mergeCell ref="A22:B22"/>
    <mergeCell ref="C22:F22"/>
    <mergeCell ref="G22:J22"/>
    <mergeCell ref="K22:N22"/>
    <mergeCell ref="O22:S22"/>
    <mergeCell ref="T22:X22"/>
    <mergeCell ref="U26:V26"/>
    <mergeCell ref="W26:X26"/>
    <mergeCell ref="A27:B27"/>
    <mergeCell ref="C27:D27"/>
    <mergeCell ref="E27:F27"/>
    <mergeCell ref="G27:I27"/>
    <mergeCell ref="J27:L27"/>
    <mergeCell ref="M27:N27"/>
    <mergeCell ref="O27:P27"/>
    <mergeCell ref="Q27:R27"/>
    <mergeCell ref="A25:B26"/>
    <mergeCell ref="C25:X25"/>
    <mergeCell ref="C26:D26"/>
    <mergeCell ref="E26:F26"/>
    <mergeCell ref="G26:I26"/>
    <mergeCell ref="J26:L26"/>
    <mergeCell ref="M26:N26"/>
    <mergeCell ref="O26:P26"/>
    <mergeCell ref="Q26:R26"/>
    <mergeCell ref="S26:T26"/>
    <mergeCell ref="U27:V27"/>
    <mergeCell ref="W27:X27"/>
    <mergeCell ref="A28:B28"/>
    <mergeCell ref="C28:D28"/>
    <mergeCell ref="E28:F28"/>
    <mergeCell ref="G28:I28"/>
    <mergeCell ref="J28:L28"/>
    <mergeCell ref="M28:N28"/>
    <mergeCell ref="O28:P28"/>
    <mergeCell ref="A31:X31"/>
    <mergeCell ref="A32:X32"/>
    <mergeCell ref="A33:X33"/>
    <mergeCell ref="V5:X5"/>
    <mergeCell ref="V4:X4"/>
    <mergeCell ref="T5:U5"/>
    <mergeCell ref="T4:U4"/>
    <mergeCell ref="O29:P29"/>
    <mergeCell ref="Q29:R29"/>
    <mergeCell ref="S29:T29"/>
    <mergeCell ref="U29:V29"/>
    <mergeCell ref="W29:X29"/>
    <mergeCell ref="A30:X30"/>
    <mergeCell ref="Q28:R28"/>
    <mergeCell ref="S28:T28"/>
    <mergeCell ref="U28:V28"/>
    <mergeCell ref="W28:X28"/>
    <mergeCell ref="A29:B29"/>
    <mergeCell ref="C29:D29"/>
    <mergeCell ref="E29:F29"/>
    <mergeCell ref="G29:I29"/>
    <mergeCell ref="J29:L29"/>
    <mergeCell ref="M29:N29"/>
    <mergeCell ref="S27:T27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