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火災次數按起火處所分" sheetId="1" r:id="rId1"/>
    <sheet name="原始" sheetId="2" r:id="rId2"/>
  </sheets>
  <definedNames/>
  <calcPr fullCalcOnLoad="1"/>
</workbook>
</file>

<file path=xl/sharedStrings.xml><?xml version="1.0" encoding="utf-8"?>
<sst xmlns="http://schemas.openxmlformats.org/spreadsheetml/2006/main" count="148" uniqueCount="133">
  <si>
    <t>公開類</t>
  </si>
  <si>
    <t>月　  報</t>
  </si>
  <si>
    <t>區　　域　　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</si>
  <si>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</si>
  <si>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</si>
  <si>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</si>
  <si>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</si>
  <si>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</si>
  <si>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</si>
  <si>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</si>
  <si>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</si>
  <si>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</si>
  <si>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</si>
  <si>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</si>
  <si>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資料來源：依據本市各區所報「火災次數按起火處所分」表彙編。</t>
  </si>
  <si>
    <t>填表說明：本表1式4份，1份送消防署會計室，1份送市府主計處，1份送本局會計室，1份自存。</t>
  </si>
  <si>
    <t>次月20日前編報</t>
  </si>
  <si>
    <t>臺中市火災次數按起火處所分</t>
  </si>
  <si>
    <t>總 計</t>
  </si>
  <si>
    <t>客 廳</t>
  </si>
  <si>
    <t>餐 廳</t>
  </si>
  <si>
    <t>審　核</t>
  </si>
  <si>
    <t>臥 室</t>
  </si>
  <si>
    <t>書 房</t>
  </si>
  <si>
    <t>廚 房</t>
  </si>
  <si>
    <t>浴 廁</t>
  </si>
  <si>
    <t>神 龕</t>
  </si>
  <si>
    <t>陽 台</t>
  </si>
  <si>
    <t>業務主管人員</t>
  </si>
  <si>
    <t>主辦統計人員</t>
  </si>
  <si>
    <t>中華民國109年6月</t>
  </si>
  <si>
    <t>庭 院</t>
  </si>
  <si>
    <t>辦公室</t>
  </si>
  <si>
    <t>教 室</t>
  </si>
  <si>
    <t>倉 庫</t>
  </si>
  <si>
    <t>機 房</t>
  </si>
  <si>
    <t>攤 位</t>
  </si>
  <si>
    <t>機關首長</t>
  </si>
  <si>
    <t>工 寮</t>
  </si>
  <si>
    <t>樓梯間</t>
  </si>
  <si>
    <t>電 梯</t>
  </si>
  <si>
    <t>管道間</t>
  </si>
  <si>
    <t>編 製 機 關</t>
  </si>
  <si>
    <t>表       號</t>
  </si>
  <si>
    <t>走 廊</t>
  </si>
  <si>
    <t>停車場</t>
  </si>
  <si>
    <t>臺中市政府消防局</t>
  </si>
  <si>
    <t>10984-00-04-2</t>
  </si>
  <si>
    <t>騎樓下</t>
  </si>
  <si>
    <t>路 邊</t>
  </si>
  <si>
    <t>單位：次</t>
  </si>
  <si>
    <t>墓 地</t>
  </si>
  <si>
    <t>其 他</t>
  </si>
  <si>
    <t xml:space="preserve">  公　開　類</t>
  </si>
  <si>
    <t xml:space="preserve">  月　　　報</t>
  </si>
  <si>
    <t xml:space="preserve"> 總　　　　　計</t>
  </si>
  <si>
    <t xml:space="preserve"> 　　第一救災</t>
  </si>
  <si>
    <t xml:space="preserve"> 　　救護大隊</t>
  </si>
  <si>
    <t xml:space="preserve"> 　　第二救災</t>
  </si>
  <si>
    <t xml:space="preserve"> 　　第三救災</t>
  </si>
  <si>
    <t xml:space="preserve"> 　　第四救災</t>
  </si>
  <si>
    <t xml:space="preserve"> 　　第五救災</t>
  </si>
  <si>
    <t xml:space="preserve"> 　　第六救災</t>
  </si>
  <si>
    <t xml:space="preserve"> 　　第七救災</t>
  </si>
  <si>
    <t xml:space="preserve"> 　　第八救災</t>
  </si>
  <si>
    <t xml:space="preserve"> 　　特種搜救</t>
  </si>
  <si>
    <t xml:space="preserve"> 　　大　　隊</t>
  </si>
  <si>
    <t xml:space="preserve"> 填表</t>
  </si>
  <si>
    <t xml:space="preserve"> 資料來源：</t>
  </si>
  <si>
    <t xml:space="preserve"> 填表說明：</t>
  </si>
  <si>
    <t xml:space="preserve"> 次月20日前編報</t>
  </si>
  <si>
    <t xml:space="preserve">  總</t>
  </si>
  <si>
    <t xml:space="preserve"> 機　關　別</t>
  </si>
  <si>
    <t xml:space="preserve">  計</t>
  </si>
  <si>
    <t xml:space="preserve"> 依據本市各消防分隊所報「火災次數按起火處所分」表彙編。</t>
  </si>
  <si>
    <t xml:space="preserve"> 本表1式4份，經陳核後，1份自存，另外3份送本局會計室，其中1份送市政府主計處，1份送內政部消防署，並應由網際網路上傳至 內政部消防署統計資料庫。</t>
  </si>
  <si>
    <t xml:space="preserve">  客</t>
  </si>
  <si>
    <t xml:space="preserve">  廳</t>
  </si>
  <si>
    <t xml:space="preserve">  審核</t>
  </si>
  <si>
    <t xml:space="preserve">  餐</t>
  </si>
  <si>
    <t xml:space="preserve">  臥</t>
  </si>
  <si>
    <t xml:space="preserve">  室</t>
  </si>
  <si>
    <t xml:space="preserve">  書</t>
  </si>
  <si>
    <t xml:space="preserve">  房</t>
  </si>
  <si>
    <t xml:space="preserve">  臺中市火災次數按起火處所分</t>
  </si>
  <si>
    <t xml:space="preserve">  廚</t>
  </si>
  <si>
    <t xml:space="preserve">  浴</t>
  </si>
  <si>
    <t xml:space="preserve">  廁</t>
  </si>
  <si>
    <t xml:space="preserve">  神</t>
  </si>
  <si>
    <t xml:space="preserve">  龕</t>
  </si>
  <si>
    <t xml:space="preserve">  業務主管人員</t>
  </si>
  <si>
    <t xml:space="preserve">  主辦統計人員</t>
  </si>
  <si>
    <t xml:space="preserve">  陽</t>
  </si>
  <si>
    <t xml:space="preserve">  台</t>
  </si>
  <si>
    <t xml:space="preserve"> 中華民國109年 6月</t>
  </si>
  <si>
    <t xml:space="preserve">  庭</t>
  </si>
  <si>
    <t xml:space="preserve">  院</t>
  </si>
  <si>
    <t xml:space="preserve">  辦</t>
  </si>
  <si>
    <t xml:space="preserve">  公</t>
  </si>
  <si>
    <t xml:space="preserve">  教</t>
  </si>
  <si>
    <t xml:space="preserve">  倉</t>
  </si>
  <si>
    <t xml:space="preserve">  庫</t>
  </si>
  <si>
    <t xml:space="preserve">  機</t>
  </si>
  <si>
    <t xml:space="preserve">  攤</t>
  </si>
  <si>
    <t xml:space="preserve">  位</t>
  </si>
  <si>
    <t xml:space="preserve">  工</t>
  </si>
  <si>
    <t xml:space="preserve">  寮</t>
  </si>
  <si>
    <t xml:space="preserve">  機關首長</t>
  </si>
  <si>
    <t xml:space="preserve">  樓</t>
  </si>
  <si>
    <t xml:space="preserve">  梯</t>
  </si>
  <si>
    <t xml:space="preserve">  間</t>
  </si>
  <si>
    <t xml:space="preserve">  電</t>
  </si>
  <si>
    <t xml:space="preserve">  編製機關</t>
  </si>
  <si>
    <t xml:space="preserve">  表　　號</t>
  </si>
  <si>
    <t xml:space="preserve">  管</t>
  </si>
  <si>
    <t xml:space="preserve">  道</t>
  </si>
  <si>
    <t xml:space="preserve">  走</t>
  </si>
  <si>
    <t xml:space="preserve">  廊</t>
  </si>
  <si>
    <t xml:space="preserve"> 中華民國109年 7月 3日 16:43:28 印製</t>
  </si>
  <si>
    <t xml:space="preserve"> 臺中市政府消防局火災調查科</t>
  </si>
  <si>
    <t xml:space="preserve">  停</t>
  </si>
  <si>
    <t xml:space="preserve">  車</t>
  </si>
  <si>
    <t xml:space="preserve">  場</t>
  </si>
  <si>
    <t xml:space="preserve">  1764-00-04-2</t>
  </si>
  <si>
    <t xml:space="preserve">  騎</t>
  </si>
  <si>
    <t xml:space="preserve">  下</t>
  </si>
  <si>
    <t xml:space="preserve">  路</t>
  </si>
  <si>
    <t xml:space="preserve">  邊</t>
  </si>
  <si>
    <t xml:space="preserve">  單位：次</t>
  </si>
  <si>
    <t xml:space="preserve">  墓</t>
  </si>
  <si>
    <t xml:space="preserve">  地</t>
  </si>
  <si>
    <t xml:space="preserve">  其</t>
  </si>
  <si>
    <t xml:space="preserve">  他</t>
  </si>
</sst>
</file>

<file path=xl/styles.xml><?xml version="1.0" encoding="utf-8"?>
<styleSheet xmlns="http://schemas.openxmlformats.org/spreadsheetml/2006/main">
  <numFmts count="4">
    <numFmt numFmtId="188" formatCode="_(* #,##0.00_);_(* \(#,##0.00\);_(* &quot;-&quot;??_);_(@_)"/>
    <numFmt numFmtId="189" formatCode="#,##0_ "/>
    <numFmt numFmtId="190" formatCode="_(* #,##0_);_(* \(#,##0\);_(* &quot;-&quot;_);_(@_)"/>
    <numFmt numFmtId="191" formatCode="#,##0_);[Red]\(#,##0\)"/>
  </numFmts>
  <fonts count="1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24"/>
      <color rgb="FF000000"/>
      <name val="標楷體"/>
      <family val="2"/>
    </font>
    <font>
      <sz val="9.5"/>
      <color theme="1"/>
      <name val="標楷體"/>
      <family val="2"/>
    </font>
    <font>
      <sz val="12"/>
      <color theme="1"/>
      <name val="標楷體"/>
      <family val="2"/>
    </font>
    <font>
      <sz val="9.5"/>
      <color theme="1"/>
      <name val="新細明體"/>
      <family val="2"/>
    </font>
    <font>
      <sz val="12"/>
      <color rgb="FF000000"/>
      <name val="標楷體"/>
      <family val="2"/>
    </font>
    <font>
      <sz val="11"/>
      <color rgb="FF000000"/>
      <name val="標楷體"/>
      <family val="2"/>
    </font>
    <font>
      <sz val="22"/>
      <color theme="1"/>
      <name val="標楷體"/>
      <family val="2"/>
    </font>
    <font>
      <b/>
      <sz val="10"/>
      <color rgb="FF0000FF"/>
      <name val="Arial"/>
      <family val="2"/>
    </font>
    <font>
      <sz val="9.5"/>
      <color rgb="FF000000"/>
      <name val="標楷體"/>
      <family val="2"/>
    </font>
    <font>
      <sz val="10"/>
      <color theme="1"/>
      <name val="Arial"/>
      <family val="2"/>
    </font>
    <font>
      <sz val="12"/>
      <color rgb="FF000000"/>
      <name val="新細明體"/>
      <family val="2"/>
    </font>
    <font>
      <sz val="12"/>
      <color rgb="FFFF0000"/>
      <name val="新細明體"/>
      <family val="2"/>
    </font>
    <font>
      <sz val="11"/>
      <color theme="1"/>
      <name val="新細明體"/>
      <family val="2"/>
    </font>
    <font>
      <sz val="9.5"/>
      <color rgb="FFFF0000"/>
      <name val="標楷體"/>
      <family val="2"/>
    </font>
    <font>
      <sz val="11"/>
      <color rgb="FFFF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188" fontId="2" fillId="0" borderId="0" applyFont="0" applyFill="0" applyBorder="0" applyAlignment="0" applyProtection="0"/>
  </cellStyleXfs>
  <cellXfs count="7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2" fillId="0" borderId="0" xfId="22" applyNumberForma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Continuous" vertical="center"/>
    </xf>
    <xf numFmtId="0" fontId="5" fillId="0" borderId="0" xfId="20" applyFont="1"/>
    <xf numFmtId="0" fontId="6" fillId="0" borderId="3" xfId="20" applyFont="1" applyBorder="1" applyAlignment="1">
      <alignment horizontal="center" vertical="center" wrapText="1"/>
    </xf>
    <xf numFmtId="0" fontId="6" fillId="0" borderId="4" xfId="20" applyFont="1" applyBorder="1" applyAlignment="1">
      <alignment horizontal="center" vertical="center"/>
    </xf>
    <xf numFmtId="189" fontId="6" fillId="0" borderId="5" xfId="20" applyNumberFormat="1" applyFont="1" applyBorder="1" applyAlignment="1">
      <alignment horizontal="center" vertical="center"/>
    </xf>
    <xf numFmtId="189" fontId="6" fillId="0" borderId="6" xfId="20" applyNumberFormat="1" applyFont="1" applyBorder="1" applyAlignment="1">
      <alignment horizontal="distributed" vertical="center"/>
    </xf>
    <xf numFmtId="0" fontId="7" fillId="2" borderId="0" xfId="20" applyFont="1" applyFill="1" applyAlignment="1">
      <alignment horizontal="center" vertical="center"/>
    </xf>
    <xf numFmtId="0" fontId="8" fillId="2" borderId="0" xfId="20" applyFont="1" applyFill="1" applyAlignment="1">
      <alignment horizontal="left" vertical="center"/>
    </xf>
    <xf numFmtId="0" fontId="6" fillId="0" borderId="0" xfId="20" applyFont="1" applyAlignment="1">
      <alignment vertical="center"/>
    </xf>
    <xf numFmtId="0" fontId="8" fillId="0" borderId="0" xfId="20" applyFont="1" applyAlignment="1">
      <alignment vertical="center"/>
    </xf>
    <xf numFmtId="0" fontId="6" fillId="0" borderId="0" xfId="20" applyFont="1" applyAlignment="1">
      <alignment horizontal="left" vertical="top"/>
    </xf>
    <xf numFmtId="0" fontId="3" fillId="0" borderId="0" xfId="20" applyFont="1" applyAlignment="1">
      <alignment horizontal="distributed" vertical="center"/>
    </xf>
    <xf numFmtId="0" fontId="9" fillId="0" borderId="7" xfId="20" applyFont="1" applyBorder="1"/>
    <xf numFmtId="0" fontId="10" fillId="0" borderId="0" xfId="20" applyFont="1" applyAlignment="1">
      <alignment horizontal="center" vertical="center"/>
    </xf>
    <xf numFmtId="0" fontId="8" fillId="0" borderId="8" xfId="20" applyFont="1" applyBorder="1" applyAlignment="1">
      <alignment horizontal="center" vertical="center" wrapText="1"/>
    </xf>
    <xf numFmtId="190" fontId="11" fillId="0" borderId="9" xfId="20" applyNumberFormat="1" applyFont="1" applyBorder="1" applyAlignment="1">
      <alignment horizontal="right" vertical="center"/>
    </xf>
    <xf numFmtId="190" fontId="11" fillId="0" borderId="10" xfId="20" applyNumberFormat="1" applyFont="1" applyBorder="1" applyAlignment="1">
      <alignment horizontal="right" vertical="center"/>
    </xf>
    <xf numFmtId="190" fontId="11" fillId="0" borderId="11" xfId="20" applyNumberFormat="1" applyFont="1" applyBorder="1" applyAlignment="1">
      <alignment horizontal="right" vertical="center"/>
    </xf>
    <xf numFmtId="0" fontId="12" fillId="0" borderId="0" xfId="20" applyFont="1"/>
    <xf numFmtId="0" fontId="6" fillId="2" borderId="0" xfId="20" applyFont="1" applyFill="1" applyAlignment="1">
      <alignment horizontal="center" vertical="center"/>
    </xf>
    <xf numFmtId="0" fontId="3" fillId="0" borderId="0" xfId="20" applyFont="1" applyAlignment="1">
      <alignment horizontal="left" vertical="top"/>
    </xf>
    <xf numFmtId="0" fontId="0" fillId="0" borderId="0" xfId="21" applyFont="1"/>
    <xf numFmtId="0" fontId="3" fillId="0" borderId="0" xfId="20" applyFont="1"/>
    <xf numFmtId="0" fontId="10" fillId="0" borderId="12" xfId="20" applyFont="1" applyBorder="1" applyAlignment="1">
      <alignment horizontal="center" vertical="center"/>
    </xf>
    <xf numFmtId="0" fontId="6" fillId="0" borderId="13" xfId="20" applyFont="1" applyBorder="1" applyAlignment="1">
      <alignment horizontal="center" vertical="center" wrapText="1"/>
    </xf>
    <xf numFmtId="190" fontId="11" fillId="0" borderId="14" xfId="20" applyNumberFormat="1" applyFont="1" applyBorder="1" applyAlignment="1">
      <alignment horizontal="right" vertical="center"/>
    </xf>
    <xf numFmtId="190" fontId="13" fillId="0" borderId="15" xfId="20" applyNumberFormat="1" applyFont="1" applyBorder="1" applyAlignment="1">
      <alignment horizontal="right" vertical="center"/>
    </xf>
    <xf numFmtId="190" fontId="13" fillId="0" borderId="16" xfId="20" applyNumberFormat="1" applyFont="1" applyBorder="1" applyAlignment="1">
      <alignment horizontal="right" vertical="center"/>
    </xf>
    <xf numFmtId="0" fontId="8" fillId="0" borderId="0" xfId="20" applyFont="1" applyAlignment="1">
      <alignment horizontal="left" vertical="center"/>
    </xf>
    <xf numFmtId="0" fontId="6" fillId="2" borderId="0" xfId="20" applyFont="1" applyFill="1" applyAlignment="1">
      <alignment horizontal="left"/>
    </xf>
    <xf numFmtId="0" fontId="2" fillId="0" borderId="0" xfId="20" applyFont="1" applyAlignment="1">
      <alignment vertical="center"/>
    </xf>
    <xf numFmtId="0" fontId="14" fillId="0" borderId="0" xfId="20" applyFont="1"/>
    <xf numFmtId="0" fontId="7" fillId="0" borderId="0" xfId="20" applyFont="1" applyAlignment="1">
      <alignment vertical="center"/>
    </xf>
    <xf numFmtId="0" fontId="7" fillId="2" borderId="0" xfId="20" applyFont="1" applyFill="1" applyAlignment="1">
      <alignment vertical="center"/>
    </xf>
    <xf numFmtId="0" fontId="6" fillId="2" borderId="0" xfId="20" applyFont="1" applyFill="1" applyAlignment="1">
      <alignment vertical="center"/>
    </xf>
    <xf numFmtId="0" fontId="8" fillId="2" borderId="0" xfId="20" applyFont="1" applyFill="1" applyAlignment="1">
      <alignment vertical="center"/>
    </xf>
    <xf numFmtId="0" fontId="6" fillId="0" borderId="0" xfId="20" applyFont="1" applyAlignment="1">
      <alignment horizontal="left" vertical="center"/>
    </xf>
    <xf numFmtId="0" fontId="8" fillId="2" borderId="0" xfId="20" applyFont="1" applyFill="1" applyAlignment="1">
      <alignment horizontal="left"/>
    </xf>
    <xf numFmtId="49" fontId="6" fillId="0" borderId="0" xfId="20" applyNumberFormat="1" applyFont="1" applyAlignment="1">
      <alignment horizontal="left" vertical="center"/>
    </xf>
    <xf numFmtId="0" fontId="7" fillId="0" borderId="0" xfId="20" applyFont="1" applyAlignment="1">
      <alignment horizontal="center" vertical="center"/>
    </xf>
    <xf numFmtId="0" fontId="5" fillId="0" borderId="0" xfId="20" applyFont="1" applyAlignment="1">
      <alignment horizontal="left"/>
    </xf>
    <xf numFmtId="0" fontId="6" fillId="0" borderId="0" xfId="20" applyFont="1"/>
    <xf numFmtId="0" fontId="8" fillId="0" borderId="0" xfId="20" applyFont="1"/>
    <xf numFmtId="0" fontId="14" fillId="0" borderId="0" xfId="20" applyFont="1" applyAlignment="1">
      <alignment horizontal="left" vertical="center"/>
    </xf>
    <xf numFmtId="0" fontId="15" fillId="0" borderId="0" xfId="20" applyFont="1"/>
    <xf numFmtId="0" fontId="9" fillId="0" borderId="17" xfId="20" applyFont="1" applyBorder="1" applyAlignment="1">
      <alignment horizontal="right" vertical="center"/>
    </xf>
    <xf numFmtId="0" fontId="3" fillId="0" borderId="18" xfId="20" applyFont="1" applyBorder="1" applyAlignment="1">
      <alignment horizontal="centerContinuous" vertical="center"/>
    </xf>
    <xf numFmtId="0" fontId="3" fillId="0" borderId="19" xfId="20" applyFont="1" applyBorder="1" applyAlignment="1">
      <alignment horizontal="centerContinuous" vertical="center"/>
    </xf>
    <xf numFmtId="0" fontId="10" fillId="0" borderId="0" xfId="20" applyFont="1" applyAlignment="1">
      <alignment horizontal="centerContinuous" vertical="center"/>
    </xf>
    <xf numFmtId="0" fontId="3" fillId="0" borderId="0" xfId="21" applyFont="1"/>
    <xf numFmtId="188" fontId="3" fillId="0" borderId="20" xfId="22" applyNumberFormat="1" applyFont="1" applyBorder="1" applyAlignment="1">
      <alignment horizontal="centerContinuous" vertical="center"/>
    </xf>
    <xf numFmtId="188" fontId="3" fillId="0" borderId="21" xfId="22" applyNumberFormat="1" applyFont="1" applyBorder="1" applyAlignment="1">
      <alignment horizontal="centerContinuous" vertical="center"/>
    </xf>
    <xf numFmtId="0" fontId="16" fillId="0" borderId="0" xfId="20" applyFont="1" applyAlignment="1">
      <alignment horizontal="left"/>
    </xf>
    <xf numFmtId="188" fontId="3" fillId="0" borderId="20" xfId="22" applyNumberFormat="1" applyFont="1" applyBorder="1" applyAlignment="1">
      <alignment horizontal="center" vertical="center"/>
    </xf>
    <xf numFmtId="188" fontId="3" fillId="0" borderId="21" xfId="22" applyNumberFormat="1" applyFont="1" applyBorder="1" applyAlignment="1">
      <alignment horizontal="center" vertical="center"/>
    </xf>
    <xf numFmtId="0" fontId="17" fillId="0" borderId="0" xfId="20" applyFont="1"/>
    <xf numFmtId="0" fontId="3" fillId="0" borderId="22" xfId="20" applyFont="1" applyBorder="1"/>
    <xf numFmtId="0" fontId="3" fillId="0" borderId="23" xfId="20" applyFont="1" applyBorder="1"/>
    <xf numFmtId="0" fontId="5" fillId="0" borderId="0" xfId="20" applyFont="1" applyAlignment="1">
      <alignment horizontal="center"/>
    </xf>
    <xf numFmtId="190" fontId="11" fillId="0" borderId="20" xfId="20" applyNumberFormat="1" applyFont="1" applyBorder="1" applyAlignment="1">
      <alignment horizontal="right" vertical="center"/>
    </xf>
    <xf numFmtId="190" fontId="13" fillId="0" borderId="24" xfId="20" applyNumberFormat="1" applyFont="1" applyBorder="1" applyAlignment="1">
      <alignment horizontal="right" vertical="center"/>
    </xf>
    <xf numFmtId="190" fontId="13" fillId="0" borderId="21" xfId="20" applyNumberFormat="1" applyFont="1" applyBorder="1" applyAlignment="1">
      <alignment horizontal="right" vertical="center"/>
    </xf>
    <xf numFmtId="0" fontId="3" fillId="0" borderId="0" xfId="20" applyFont="1" applyAlignment="1">
      <alignment horizontal="right"/>
    </xf>
    <xf numFmtId="190" fontId="11" fillId="0" borderId="25" xfId="20" applyNumberFormat="1" applyFont="1" applyBorder="1" applyAlignment="1">
      <alignment horizontal="right" vertical="center"/>
    </xf>
    <xf numFmtId="190" fontId="13" fillId="0" borderId="26" xfId="20" applyNumberFormat="1" applyFont="1" applyBorder="1" applyAlignment="1">
      <alignment horizontal="right" vertical="center"/>
    </xf>
    <xf numFmtId="0" fontId="3" fillId="0" borderId="27" xfId="20" applyFont="1" applyBorder="1"/>
    <xf numFmtId="0" fontId="3" fillId="0" borderId="6" xfId="20" applyFont="1" applyBorder="1"/>
    <xf numFmtId="0" fontId="6" fillId="0" borderId="28" xfId="20" applyFont="1" applyBorder="1" applyAlignment="1">
      <alignment horizontal="center" vertical="center" wrapText="1"/>
    </xf>
    <xf numFmtId="0" fontId="8" fillId="0" borderId="0" xfId="20" applyFont="1" applyAlignment="1">
      <alignment horizontal="right" vertical="center"/>
    </xf>
    <xf numFmtId="191" fontId="18" fillId="0" borderId="0" xfId="20" applyNumberFormat="1" applyFont="1" applyAlignment="1">
      <alignment horizontal="right" vertical="center"/>
    </xf>
    <xf numFmtId="0" fontId="0" fillId="0" borderId="0" xfId="21" applyFont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D21"/>
  <sheetViews>
    <sheetView tabSelected="1" zoomScale="70" zoomScaleNormal="70" workbookViewId="0" topLeftCell="A1">
      <selection activeCell="G12" sqref="G12"/>
    </sheetView>
  </sheetViews>
  <sheetFormatPr defaultColWidth="7.140625" defaultRowHeight="15"/>
  <cols>
    <col min="1" max="1" width="18.57421875" style="0" customWidth="1"/>
    <col min="2" max="7" width="6.8515625" style="0" customWidth="1"/>
    <col min="8" max="8" width="7.8515625" style="0" customWidth="1"/>
    <col min="9" max="26" width="6.8515625" style="0" customWidth="1"/>
  </cols>
  <sheetData>
    <row r="1" spans="1:26" ht="15">
      <c r="A1" s="4" t="s">
        <v>0</v>
      </c>
      <c r="B1" s="1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8"/>
      <c r="T1" s="27"/>
      <c r="U1" s="52" t="s">
        <v>42</v>
      </c>
      <c r="V1" s="56"/>
      <c r="W1" s="59" t="s">
        <v>46</v>
      </c>
      <c r="X1" s="62"/>
      <c r="Y1" s="62"/>
      <c r="Z1" s="71"/>
    </row>
    <row r="2" spans="1:26" ht="15">
      <c r="A2" s="5" t="s">
        <v>1</v>
      </c>
      <c r="B2" s="18" t="s">
        <v>16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51"/>
      <c r="U2" s="53" t="s">
        <v>43</v>
      </c>
      <c r="V2" s="57"/>
      <c r="W2" s="60" t="s">
        <v>47</v>
      </c>
      <c r="X2" s="63"/>
      <c r="Y2" s="63"/>
      <c r="Z2" s="72"/>
    </row>
    <row r="3" spans="1:26" ht="15">
      <c r="A3" s="6"/>
      <c r="B3" s="19" t="s">
        <v>17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54"/>
      <c r="V3" s="54"/>
      <c r="W3" s="54"/>
      <c r="X3" s="54"/>
      <c r="Y3" s="54"/>
      <c r="Z3" s="54"/>
    </row>
    <row r="4" spans="1:26" ht="15">
      <c r="A4" s="7"/>
      <c r="B4" s="7"/>
      <c r="C4" s="7"/>
      <c r="D4" s="7"/>
      <c r="E4" s="7"/>
      <c r="F4" s="7"/>
      <c r="G4" s="7"/>
      <c r="H4" s="7"/>
      <c r="I4" s="7"/>
      <c r="J4" s="42"/>
      <c r="K4" s="44" t="s">
        <v>30</v>
      </c>
      <c r="L4" s="27"/>
      <c r="M4" s="46"/>
      <c r="N4" s="46"/>
      <c r="O4" s="46"/>
      <c r="P4" s="46"/>
      <c r="Q4" s="7"/>
      <c r="R4" s="7"/>
      <c r="S4" s="7"/>
      <c r="T4" s="7"/>
      <c r="U4" s="7"/>
      <c r="V4" s="7"/>
      <c r="W4" s="7"/>
      <c r="X4" s="64"/>
      <c r="Y4" s="68" t="s">
        <v>50</v>
      </c>
      <c r="Z4" s="68"/>
    </row>
    <row r="5" spans="1:26" ht="15">
      <c r="A5" s="8" t="s">
        <v>2</v>
      </c>
      <c r="B5" s="20" t="s">
        <v>18</v>
      </c>
      <c r="C5" s="30" t="s">
        <v>19</v>
      </c>
      <c r="D5" s="30" t="s">
        <v>20</v>
      </c>
      <c r="E5" s="30" t="s">
        <v>22</v>
      </c>
      <c r="F5" s="30" t="s">
        <v>23</v>
      </c>
      <c r="G5" s="30" t="s">
        <v>24</v>
      </c>
      <c r="H5" s="30" t="s">
        <v>25</v>
      </c>
      <c r="I5" s="30" t="s">
        <v>26</v>
      </c>
      <c r="J5" s="30" t="s">
        <v>27</v>
      </c>
      <c r="K5" s="30" t="s">
        <v>31</v>
      </c>
      <c r="L5" s="30" t="s">
        <v>32</v>
      </c>
      <c r="M5" s="30" t="s">
        <v>33</v>
      </c>
      <c r="N5" s="30" t="s">
        <v>34</v>
      </c>
      <c r="O5" s="30" t="s">
        <v>35</v>
      </c>
      <c r="P5" s="30" t="s">
        <v>36</v>
      </c>
      <c r="Q5" s="30" t="s">
        <v>38</v>
      </c>
      <c r="R5" s="30" t="s">
        <v>39</v>
      </c>
      <c r="S5" s="30" t="s">
        <v>40</v>
      </c>
      <c r="T5" s="30" t="s">
        <v>41</v>
      </c>
      <c r="U5" s="30" t="s">
        <v>44</v>
      </c>
      <c r="V5" s="30" t="s">
        <v>45</v>
      </c>
      <c r="W5" s="30" t="s">
        <v>48</v>
      </c>
      <c r="X5" s="30" t="s">
        <v>49</v>
      </c>
      <c r="Y5" s="30" t="s">
        <v>51</v>
      </c>
      <c r="Z5" s="73" t="s">
        <v>52</v>
      </c>
    </row>
    <row r="6" spans="1:26" ht="39.9" customHeight="1">
      <c r="A6" s="9" t="s">
        <v>3</v>
      </c>
      <c r="B6" s="21">
        <f>SUM(B7:B15)</f>
        <v>164</v>
      </c>
      <c r="C6" s="31">
        <f>SUM(C7:C15)</f>
        <v>6</v>
      </c>
      <c r="D6" s="31">
        <f>SUM(D7:D15)</f>
        <v>1</v>
      </c>
      <c r="E6" s="31">
        <f>SUM(E7:E15)</f>
        <v>7</v>
      </c>
      <c r="F6" s="31">
        <f>SUM(F7:F15)</f>
        <v>0</v>
      </c>
      <c r="G6" s="31">
        <f>SUM(G7:G15)</f>
        <v>23</v>
      </c>
      <c r="H6" s="31">
        <f>SUM(H7:H15)</f>
        <v>1</v>
      </c>
      <c r="I6" s="31">
        <f>SUM(I7:I15)</f>
        <v>3</v>
      </c>
      <c r="J6" s="31">
        <f>SUM(J7:J15)</f>
        <v>2</v>
      </c>
      <c r="K6" s="31">
        <f>SUM(K7:K15)</f>
        <v>1</v>
      </c>
      <c r="L6" s="31">
        <f>SUM(L7:L15)</f>
        <v>2</v>
      </c>
      <c r="M6" s="31">
        <f>SUM(M7:M15)</f>
        <v>0</v>
      </c>
      <c r="N6" s="31">
        <f>SUM(N7:N15)</f>
        <v>2</v>
      </c>
      <c r="O6" s="31">
        <f>SUM(O7:O15)</f>
        <v>4</v>
      </c>
      <c r="P6" s="31">
        <f>SUM(P7:P15)</f>
        <v>2</v>
      </c>
      <c r="Q6" s="31">
        <f>SUM(Q7:Q15)</f>
        <v>1</v>
      </c>
      <c r="R6" s="31">
        <f>SUM(R7:R15)</f>
        <v>0</v>
      </c>
      <c r="S6" s="31">
        <f>SUM(S7:S15)</f>
        <v>0</v>
      </c>
      <c r="T6" s="31">
        <f>SUM(T7:T15)</f>
        <v>0</v>
      </c>
      <c r="U6" s="31">
        <f>SUM(U7:U15)</f>
        <v>0</v>
      </c>
      <c r="V6" s="31">
        <f>SUM(V7:V15)</f>
        <v>0</v>
      </c>
      <c r="W6" s="31">
        <f>SUM(W7:W15)</f>
        <v>3</v>
      </c>
      <c r="X6" s="65">
        <f>SUM(X7:X15)</f>
        <v>18</v>
      </c>
      <c r="Y6" s="69">
        <f>SUM(Y7:Y15)</f>
        <v>4</v>
      </c>
      <c r="Z6" s="65">
        <f>SUM(Z7:Z15)</f>
        <v>84</v>
      </c>
    </row>
    <row r="7" spans="1:26" ht="39.9" customHeight="1">
      <c r="A7" s="10" t="s">
        <v>4</v>
      </c>
      <c r="B7" s="22">
        <f>SUM(C7:Z7)</f>
        <v>19</v>
      </c>
      <c r="C7" s="32">
        <f>'原始'!C10</f>
        <v>1</v>
      </c>
      <c r="D7" s="32">
        <f>'原始'!D10</f>
        <v>0</v>
      </c>
      <c r="E7" s="32">
        <f>'原始'!E10</f>
        <v>3</v>
      </c>
      <c r="F7" s="32">
        <f>'原始'!F10</f>
        <v>0</v>
      </c>
      <c r="G7" s="32">
        <f>'原始'!G10</f>
        <v>3</v>
      </c>
      <c r="H7" s="32">
        <f>'原始'!H10</f>
        <v>0</v>
      </c>
      <c r="I7" s="32">
        <f>'原始'!I10</f>
        <v>0</v>
      </c>
      <c r="J7" s="32">
        <f>'原始'!J10</f>
        <v>0</v>
      </c>
      <c r="K7" s="32">
        <f>'原始'!K10</f>
        <v>0</v>
      </c>
      <c r="L7" s="32">
        <f>'原始'!L10</f>
        <v>0</v>
      </c>
      <c r="M7" s="32">
        <f>'原始'!M10</f>
        <v>0</v>
      </c>
      <c r="N7" s="32">
        <f>'原始'!N10</f>
        <v>0</v>
      </c>
      <c r="O7" s="32">
        <f>'原始'!O10</f>
        <v>0</v>
      </c>
      <c r="P7" s="32">
        <f>'原始'!P10</f>
        <v>0</v>
      </c>
      <c r="Q7" s="32">
        <f>'原始'!Q10</f>
        <v>0</v>
      </c>
      <c r="R7" s="32">
        <f>'原始'!R10</f>
        <v>0</v>
      </c>
      <c r="S7" s="32">
        <f>'原始'!S10</f>
        <v>0</v>
      </c>
      <c r="T7" s="32">
        <f>'原始'!T10</f>
        <v>0</v>
      </c>
      <c r="U7" s="32">
        <f>'原始'!U10</f>
        <v>0</v>
      </c>
      <c r="V7" s="32">
        <f>'原始'!V10</f>
        <v>0</v>
      </c>
      <c r="W7" s="32">
        <f>'原始'!W10</f>
        <v>0</v>
      </c>
      <c r="X7" s="66">
        <f>'原始'!X10</f>
        <v>2</v>
      </c>
      <c r="Y7" s="70">
        <f>'原始'!Y10</f>
        <v>0</v>
      </c>
      <c r="Z7" s="70">
        <f>'原始'!Z10</f>
        <v>10</v>
      </c>
    </row>
    <row r="8" spans="1:26" ht="39.9" customHeight="1">
      <c r="A8" s="10" t="s">
        <v>5</v>
      </c>
      <c r="B8" s="22">
        <f>SUM(C8:Z8)</f>
        <v>10</v>
      </c>
      <c r="C8" s="32">
        <f>'原始'!C12</f>
        <v>0</v>
      </c>
      <c r="D8" s="32">
        <f>'原始'!D12</f>
        <v>0</v>
      </c>
      <c r="E8" s="32">
        <f>'原始'!E12</f>
        <v>0</v>
      </c>
      <c r="F8" s="32">
        <f>'原始'!F12</f>
        <v>0</v>
      </c>
      <c r="G8" s="32">
        <f>'原始'!G12</f>
        <v>2</v>
      </c>
      <c r="H8" s="32">
        <f>'原始'!H12</f>
        <v>0</v>
      </c>
      <c r="I8" s="32">
        <f>'原始'!I12</f>
        <v>1</v>
      </c>
      <c r="J8" s="32">
        <f>'原始'!J12</f>
        <v>0</v>
      </c>
      <c r="K8" s="32">
        <f>'原始'!K12</f>
        <v>0</v>
      </c>
      <c r="L8" s="32">
        <f>'原始'!L12</f>
        <v>0</v>
      </c>
      <c r="M8" s="32">
        <f>'原始'!M12</f>
        <v>0</v>
      </c>
      <c r="N8" s="32">
        <f>'原始'!N12</f>
        <v>0</v>
      </c>
      <c r="O8" s="32">
        <f>'原始'!O12</f>
        <v>0</v>
      </c>
      <c r="P8" s="32">
        <f>'原始'!P12</f>
        <v>0</v>
      </c>
      <c r="Q8" s="32">
        <f>'原始'!Q12</f>
        <v>0</v>
      </c>
      <c r="R8" s="32">
        <f>'原始'!R12</f>
        <v>0</v>
      </c>
      <c r="S8" s="32">
        <f>'原始'!S12</f>
        <v>0</v>
      </c>
      <c r="T8" s="32">
        <f>'原始'!T12</f>
        <v>0</v>
      </c>
      <c r="U8" s="32">
        <f>'原始'!U12</f>
        <v>0</v>
      </c>
      <c r="V8" s="32">
        <f>'原始'!V12</f>
        <v>0</v>
      </c>
      <c r="W8" s="32">
        <f>'原始'!W12</f>
        <v>0</v>
      </c>
      <c r="X8" s="66">
        <f>'原始'!X12</f>
        <v>3</v>
      </c>
      <c r="Y8" s="66">
        <f>'原始'!Y12</f>
        <v>2</v>
      </c>
      <c r="Z8" s="66">
        <f>'原始'!Z12</f>
        <v>2</v>
      </c>
    </row>
    <row r="9" spans="1:26" ht="39.9" customHeight="1">
      <c r="A9" s="10" t="s">
        <v>6</v>
      </c>
      <c r="B9" s="22">
        <f>SUM(C9:Z9)</f>
        <v>29</v>
      </c>
      <c r="C9" s="32">
        <f>'原始'!C14</f>
        <v>0</v>
      </c>
      <c r="D9" s="32">
        <f>'原始'!D14</f>
        <v>0</v>
      </c>
      <c r="E9" s="32">
        <f>'原始'!E14</f>
        <v>0</v>
      </c>
      <c r="F9" s="32">
        <f>'原始'!F14</f>
        <v>0</v>
      </c>
      <c r="G9" s="32">
        <f>'原始'!G14</f>
        <v>4</v>
      </c>
      <c r="H9" s="32">
        <f>'原始'!H14</f>
        <v>0</v>
      </c>
      <c r="I9" s="32">
        <f>'原始'!I14</f>
        <v>1</v>
      </c>
      <c r="J9" s="32">
        <f>'原始'!J14</f>
        <v>0</v>
      </c>
      <c r="K9" s="32">
        <f>'原始'!K14</f>
        <v>0</v>
      </c>
      <c r="L9" s="32">
        <f>'原始'!L14</f>
        <v>1</v>
      </c>
      <c r="M9" s="32">
        <f>'原始'!M14</f>
        <v>0</v>
      </c>
      <c r="N9" s="32">
        <f>'原始'!N14</f>
        <v>1</v>
      </c>
      <c r="O9" s="32">
        <f>'原始'!O14</f>
        <v>1</v>
      </c>
      <c r="P9" s="32">
        <f>'原始'!P14</f>
        <v>2</v>
      </c>
      <c r="Q9" s="32">
        <f>'原始'!Q14</f>
        <v>1</v>
      </c>
      <c r="R9" s="32">
        <f>'原始'!R14</f>
        <v>0</v>
      </c>
      <c r="S9" s="32">
        <f>'原始'!S14</f>
        <v>0</v>
      </c>
      <c r="T9" s="32">
        <f>'原始'!T14</f>
        <v>0</v>
      </c>
      <c r="U9" s="32">
        <f>'原始'!U14</f>
        <v>0</v>
      </c>
      <c r="V9" s="32">
        <f>'原始'!V14</f>
        <v>0</v>
      </c>
      <c r="W9" s="32">
        <f>'原始'!W14</f>
        <v>0</v>
      </c>
      <c r="X9" s="66">
        <f>'原始'!X14</f>
        <v>1</v>
      </c>
      <c r="Y9" s="66">
        <f>'原始'!Y14</f>
        <v>1</v>
      </c>
      <c r="Z9" s="66">
        <f>'原始'!Z14</f>
        <v>16</v>
      </c>
    </row>
    <row r="10" spans="1:26" ht="39.9" customHeight="1">
      <c r="A10" s="10" t="s">
        <v>7</v>
      </c>
      <c r="B10" s="22">
        <f>SUM(C10:Z10)</f>
        <v>39</v>
      </c>
      <c r="C10" s="32">
        <f>'原始'!C16</f>
        <v>1</v>
      </c>
      <c r="D10" s="32">
        <f>'原始'!D16</f>
        <v>0</v>
      </c>
      <c r="E10" s="32">
        <f>'原始'!E16</f>
        <v>2</v>
      </c>
      <c r="F10" s="32">
        <f>'原始'!F16</f>
        <v>0</v>
      </c>
      <c r="G10" s="32">
        <f>'原始'!G16</f>
        <v>1</v>
      </c>
      <c r="H10" s="32">
        <f>'原始'!H16</f>
        <v>0</v>
      </c>
      <c r="I10" s="32">
        <f>'原始'!I16</f>
        <v>0</v>
      </c>
      <c r="J10" s="32">
        <f>'原始'!J16</f>
        <v>0</v>
      </c>
      <c r="K10" s="32">
        <f>'原始'!K16</f>
        <v>1</v>
      </c>
      <c r="L10" s="32">
        <f>'原始'!L16</f>
        <v>0</v>
      </c>
      <c r="M10" s="32">
        <f>'原始'!M16</f>
        <v>0</v>
      </c>
      <c r="N10" s="32">
        <f>'原始'!N16</f>
        <v>1</v>
      </c>
      <c r="O10" s="32">
        <f>'原始'!O16</f>
        <v>1</v>
      </c>
      <c r="P10" s="32">
        <f>'原始'!P16</f>
        <v>0</v>
      </c>
      <c r="Q10" s="32">
        <f>'原始'!Q16</f>
        <v>0</v>
      </c>
      <c r="R10" s="32">
        <f>'原始'!R16</f>
        <v>0</v>
      </c>
      <c r="S10" s="32">
        <f>'原始'!S16</f>
        <v>0</v>
      </c>
      <c r="T10" s="32">
        <f>'原始'!T16</f>
        <v>0</v>
      </c>
      <c r="U10" s="32">
        <f>'原始'!U16</f>
        <v>0</v>
      </c>
      <c r="V10" s="32">
        <f>'原始'!V16</f>
        <v>0</v>
      </c>
      <c r="W10" s="32">
        <f>'原始'!W16</f>
        <v>0</v>
      </c>
      <c r="X10" s="66">
        <f>'原始'!X16</f>
        <v>10</v>
      </c>
      <c r="Y10" s="66">
        <f>'原始'!Y16</f>
        <v>0</v>
      </c>
      <c r="Z10" s="66">
        <f>'原始'!Z16</f>
        <v>22</v>
      </c>
    </row>
    <row r="11" spans="1:26" ht="39.9" customHeight="1">
      <c r="A11" s="10" t="s">
        <v>8</v>
      </c>
      <c r="B11" s="22">
        <f>SUM(C11:Z11)</f>
        <v>13</v>
      </c>
      <c r="C11" s="32">
        <f>'原始'!C18</f>
        <v>0</v>
      </c>
      <c r="D11" s="32">
        <f>'原始'!D18</f>
        <v>0</v>
      </c>
      <c r="E11" s="32">
        <f>'原始'!E18</f>
        <v>1</v>
      </c>
      <c r="F11" s="32">
        <f>'原始'!F18</f>
        <v>0</v>
      </c>
      <c r="G11" s="32">
        <f>'原始'!G18</f>
        <v>0</v>
      </c>
      <c r="H11" s="32">
        <f>'原始'!H18</f>
        <v>0</v>
      </c>
      <c r="I11" s="32">
        <f>'原始'!I18</f>
        <v>0</v>
      </c>
      <c r="J11" s="32">
        <f>'原始'!J18</f>
        <v>0</v>
      </c>
      <c r="K11" s="32">
        <f>'原始'!K18</f>
        <v>0</v>
      </c>
      <c r="L11" s="32">
        <f>'原始'!L18</f>
        <v>0</v>
      </c>
      <c r="M11" s="32">
        <f>'原始'!M18</f>
        <v>0</v>
      </c>
      <c r="N11" s="32">
        <f>'原始'!N18</f>
        <v>0</v>
      </c>
      <c r="O11" s="32">
        <f>'原始'!O18</f>
        <v>0</v>
      </c>
      <c r="P11" s="32">
        <f>'原始'!P18</f>
        <v>0</v>
      </c>
      <c r="Q11" s="32">
        <f>'原始'!Q18</f>
        <v>0</v>
      </c>
      <c r="R11" s="32">
        <f>'原始'!R18</f>
        <v>0</v>
      </c>
      <c r="S11" s="32">
        <f>'原始'!S18</f>
        <v>0</v>
      </c>
      <c r="T11" s="32">
        <f>'原始'!T18</f>
        <v>0</v>
      </c>
      <c r="U11" s="32">
        <f>'原始'!U18</f>
        <v>0</v>
      </c>
      <c r="V11" s="32">
        <f>'原始'!V18</f>
        <v>0</v>
      </c>
      <c r="W11" s="32">
        <f>'原始'!W18</f>
        <v>1</v>
      </c>
      <c r="X11" s="66">
        <f>'原始'!X18</f>
        <v>1</v>
      </c>
      <c r="Y11" s="66">
        <f>'原始'!Y18</f>
        <v>1</v>
      </c>
      <c r="Z11" s="66">
        <f>'原始'!Z18</f>
        <v>9</v>
      </c>
    </row>
    <row r="12" spans="1:26" ht="39.9" customHeight="1">
      <c r="A12" s="10" t="s">
        <v>9</v>
      </c>
      <c r="B12" s="22">
        <f>SUM(C12:Z12)</f>
        <v>15</v>
      </c>
      <c r="C12" s="32">
        <f>'原始'!C20</f>
        <v>0</v>
      </c>
      <c r="D12" s="32">
        <f>'原始'!D20</f>
        <v>1</v>
      </c>
      <c r="E12" s="32">
        <f>'原始'!E20</f>
        <v>0</v>
      </c>
      <c r="F12" s="32">
        <f>'原始'!F20</f>
        <v>0</v>
      </c>
      <c r="G12" s="32">
        <f>'原始'!G20</f>
        <v>6</v>
      </c>
      <c r="H12" s="32">
        <f>'原始'!H20</f>
        <v>0</v>
      </c>
      <c r="I12" s="32">
        <f>'原始'!I20</f>
        <v>1</v>
      </c>
      <c r="J12" s="32">
        <f>'原始'!J20</f>
        <v>0</v>
      </c>
      <c r="K12" s="32">
        <f>'原始'!K20</f>
        <v>0</v>
      </c>
      <c r="L12" s="32">
        <f>'原始'!L20</f>
        <v>0</v>
      </c>
      <c r="M12" s="32">
        <f>'原始'!M20</f>
        <v>0</v>
      </c>
      <c r="N12" s="32">
        <f>'原始'!N20</f>
        <v>0</v>
      </c>
      <c r="O12" s="32">
        <f>'原始'!O20</f>
        <v>1</v>
      </c>
      <c r="P12" s="32">
        <f>'原始'!P20</f>
        <v>0</v>
      </c>
      <c r="Q12" s="32">
        <f>'原始'!Q20</f>
        <v>0</v>
      </c>
      <c r="R12" s="32">
        <f>'原始'!R20</f>
        <v>0</v>
      </c>
      <c r="S12" s="32">
        <f>'原始'!S20</f>
        <v>0</v>
      </c>
      <c r="T12" s="32">
        <f>'原始'!T20</f>
        <v>0</v>
      </c>
      <c r="U12" s="32">
        <f>'原始'!U20</f>
        <v>0</v>
      </c>
      <c r="V12" s="32">
        <f>'原始'!V20</f>
        <v>0</v>
      </c>
      <c r="W12" s="32">
        <f>'原始'!W20</f>
        <v>0</v>
      </c>
      <c r="X12" s="66">
        <f>'原始'!X20</f>
        <v>0</v>
      </c>
      <c r="Y12" s="66">
        <f>'原始'!Y20</f>
        <v>0</v>
      </c>
      <c r="Z12" s="66">
        <f>'原始'!Z20</f>
        <v>6</v>
      </c>
    </row>
    <row r="13" spans="1:26" ht="39.9" customHeight="1">
      <c r="A13" s="10" t="s">
        <v>10</v>
      </c>
      <c r="B13" s="22">
        <f>SUM(C13:Z13)</f>
        <v>14</v>
      </c>
      <c r="C13" s="32">
        <f>'原始'!C22</f>
        <v>1</v>
      </c>
      <c r="D13" s="32">
        <f>'原始'!D22</f>
        <v>0</v>
      </c>
      <c r="E13" s="32">
        <f>'原始'!E22</f>
        <v>1</v>
      </c>
      <c r="F13" s="32">
        <f>'原始'!F22</f>
        <v>0</v>
      </c>
      <c r="G13" s="32">
        <f>'原始'!G22</f>
        <v>3</v>
      </c>
      <c r="H13" s="32">
        <f>'原始'!H22</f>
        <v>1</v>
      </c>
      <c r="I13" s="32">
        <f>'原始'!I22</f>
        <v>0</v>
      </c>
      <c r="J13" s="32">
        <f>'原始'!J22</f>
        <v>0</v>
      </c>
      <c r="K13" s="32">
        <f>'原始'!K22</f>
        <v>0</v>
      </c>
      <c r="L13" s="32">
        <f>'原始'!L22</f>
        <v>0</v>
      </c>
      <c r="M13" s="32">
        <f>'原始'!M22</f>
        <v>0</v>
      </c>
      <c r="N13" s="32">
        <f>'原始'!N22</f>
        <v>0</v>
      </c>
      <c r="O13" s="32">
        <f>'原始'!O22</f>
        <v>1</v>
      </c>
      <c r="P13" s="32">
        <f>'原始'!P22</f>
        <v>0</v>
      </c>
      <c r="Q13" s="32">
        <f>'原始'!Q22</f>
        <v>0</v>
      </c>
      <c r="R13" s="32">
        <f>'原始'!R22</f>
        <v>0</v>
      </c>
      <c r="S13" s="32">
        <f>'原始'!S22</f>
        <v>0</v>
      </c>
      <c r="T13" s="32">
        <f>'原始'!T22</f>
        <v>0</v>
      </c>
      <c r="U13" s="32">
        <f>'原始'!U22</f>
        <v>0</v>
      </c>
      <c r="V13" s="32">
        <f>'原始'!V22</f>
        <v>0</v>
      </c>
      <c r="W13" s="32">
        <f>'原始'!W22</f>
        <v>1</v>
      </c>
      <c r="X13" s="66">
        <f>'原始'!X22</f>
        <v>0</v>
      </c>
      <c r="Y13" s="66">
        <f>'原始'!Y22</f>
        <v>0</v>
      </c>
      <c r="Z13" s="66">
        <f>'原始'!Z22</f>
        <v>6</v>
      </c>
    </row>
    <row r="14" spans="1:26" ht="39.9" customHeight="1">
      <c r="A14" s="10" t="s">
        <v>11</v>
      </c>
      <c r="B14" s="22">
        <f>SUM(C14:Z14)</f>
        <v>25</v>
      </c>
      <c r="C14" s="32">
        <f>'原始'!C24</f>
        <v>3</v>
      </c>
      <c r="D14" s="32">
        <f>'原始'!D24</f>
        <v>0</v>
      </c>
      <c r="E14" s="32">
        <f>'原始'!E24</f>
        <v>0</v>
      </c>
      <c r="F14" s="32">
        <f>'原始'!F24</f>
        <v>0</v>
      </c>
      <c r="G14" s="32">
        <f>'原始'!G24</f>
        <v>4</v>
      </c>
      <c r="H14" s="32">
        <f>'原始'!H24</f>
        <v>0</v>
      </c>
      <c r="I14" s="32">
        <f>'原始'!I24</f>
        <v>0</v>
      </c>
      <c r="J14" s="32">
        <f>'原始'!J24</f>
        <v>2</v>
      </c>
      <c r="K14" s="32">
        <f>'原始'!K24</f>
        <v>0</v>
      </c>
      <c r="L14" s="32">
        <f>'原始'!L24</f>
        <v>1</v>
      </c>
      <c r="M14" s="32">
        <f>'原始'!M24</f>
        <v>0</v>
      </c>
      <c r="N14" s="32">
        <f>'原始'!N24</f>
        <v>0</v>
      </c>
      <c r="O14" s="32">
        <f>'原始'!O24</f>
        <v>0</v>
      </c>
      <c r="P14" s="32">
        <f>'原始'!P24</f>
        <v>0</v>
      </c>
      <c r="Q14" s="32">
        <f>'原始'!Q24</f>
        <v>0</v>
      </c>
      <c r="R14" s="32">
        <f>'原始'!R24</f>
        <v>0</v>
      </c>
      <c r="S14" s="32">
        <f>'原始'!S24</f>
        <v>0</v>
      </c>
      <c r="T14" s="32">
        <f>'原始'!T24</f>
        <v>0</v>
      </c>
      <c r="U14" s="32">
        <f>'原始'!U24</f>
        <v>0</v>
      </c>
      <c r="V14" s="32">
        <f>'原始'!V24</f>
        <v>0</v>
      </c>
      <c r="W14" s="32">
        <f>'原始'!W24</f>
        <v>1</v>
      </c>
      <c r="X14" s="66">
        <f>'原始'!X24</f>
        <v>1</v>
      </c>
      <c r="Y14" s="66">
        <f>'原始'!Y24</f>
        <v>0</v>
      </c>
      <c r="Z14" s="66">
        <f>'原始'!Z24</f>
        <v>13</v>
      </c>
    </row>
    <row r="15" spans="1:26" ht="39.9" customHeight="1">
      <c r="A15" s="11" t="s">
        <v>12</v>
      </c>
      <c r="B15" s="23">
        <f>SUM(C15:Z15)</f>
        <v>0</v>
      </c>
      <c r="C15" s="33">
        <f>'原始'!C26</f>
        <v>0</v>
      </c>
      <c r="D15" s="33">
        <f>'原始'!D26</f>
        <v>0</v>
      </c>
      <c r="E15" s="33">
        <f>'原始'!E26</f>
        <v>0</v>
      </c>
      <c r="F15" s="33">
        <f>'原始'!F26</f>
        <v>0</v>
      </c>
      <c r="G15" s="33">
        <f>'原始'!G26</f>
        <v>0</v>
      </c>
      <c r="H15" s="33">
        <f>'原始'!H26</f>
        <v>0</v>
      </c>
      <c r="I15" s="33">
        <f>'原始'!I26</f>
        <v>0</v>
      </c>
      <c r="J15" s="33">
        <f>'原始'!J26</f>
        <v>0</v>
      </c>
      <c r="K15" s="33">
        <f>'原始'!K26</f>
        <v>0</v>
      </c>
      <c r="L15" s="33">
        <f>'原始'!L26</f>
        <v>0</v>
      </c>
      <c r="M15" s="33">
        <f>'原始'!M26</f>
        <v>0</v>
      </c>
      <c r="N15" s="33">
        <f>'原始'!N26</f>
        <v>0</v>
      </c>
      <c r="O15" s="33">
        <f>'原始'!O26</f>
        <v>0</v>
      </c>
      <c r="P15" s="33">
        <f>'原始'!P26</f>
        <v>0</v>
      </c>
      <c r="Q15" s="33">
        <f>'原始'!Q26</f>
        <v>0</v>
      </c>
      <c r="R15" s="33">
        <f>'原始'!R26</f>
        <v>0</v>
      </c>
      <c r="S15" s="33">
        <f>'原始'!S26</f>
        <v>0</v>
      </c>
      <c r="T15" s="33">
        <f>'原始'!T26</f>
        <v>0</v>
      </c>
      <c r="U15" s="33">
        <f>'原始'!U26</f>
        <v>0</v>
      </c>
      <c r="V15" s="33">
        <f>'原始'!V26</f>
        <v>0</v>
      </c>
      <c r="W15" s="33">
        <f>'原始'!W26</f>
        <v>0</v>
      </c>
      <c r="X15" s="67">
        <f>'原始'!X26</f>
        <v>0</v>
      </c>
      <c r="Y15" s="67">
        <f>'原始'!Y26</f>
        <v>0</v>
      </c>
      <c r="Z15" s="67">
        <f>'原始'!Z26</f>
        <v>0</v>
      </c>
    </row>
    <row r="16" spans="1:30" ht="15">
      <c r="A16" s="12"/>
      <c r="B16" s="12"/>
      <c r="C16" s="12"/>
      <c r="D16" s="12"/>
      <c r="E16" s="12"/>
      <c r="F16" s="12"/>
      <c r="G16" s="38"/>
      <c r="H16" s="39"/>
      <c r="I16" s="38"/>
      <c r="J16" s="39"/>
      <c r="K16" s="27"/>
      <c r="L16" s="27"/>
      <c r="M16" s="27"/>
      <c r="N16" s="47"/>
      <c r="O16" s="27"/>
      <c r="P16" s="7"/>
      <c r="Q16" s="27"/>
      <c r="R16" s="27"/>
      <c r="S16" s="27"/>
      <c r="T16" s="27"/>
      <c r="U16" s="27"/>
      <c r="V16" s="27"/>
      <c r="W16" s="15"/>
      <c r="X16" s="15"/>
      <c r="Y16" s="15"/>
      <c r="Z16" s="74" t="str">
        <f>LEFT('原始'!U28,16)&amp;"編製"</f>
        <v> 中華民國109年 7月 3日 編製</v>
      </c>
      <c r="AA16" s="15"/>
      <c r="AB16" s="15"/>
      <c r="AC16" s="27"/>
      <c r="AD16" s="7"/>
    </row>
    <row r="17" spans="1:30" ht="15">
      <c r="A17" s="13" t="s">
        <v>13</v>
      </c>
      <c r="B17" s="24"/>
      <c r="C17" s="13"/>
      <c r="D17" s="13" t="s">
        <v>21</v>
      </c>
      <c r="E17" s="36"/>
      <c r="F17" s="37"/>
      <c r="G17" s="24"/>
      <c r="H17" s="24"/>
      <c r="I17" s="41"/>
      <c r="J17" s="43" t="s">
        <v>28</v>
      </c>
      <c r="K17" s="24"/>
      <c r="L17" s="24"/>
      <c r="M17" s="24"/>
      <c r="N17" s="48"/>
      <c r="O17" s="24"/>
      <c r="P17" s="34" t="s">
        <v>37</v>
      </c>
      <c r="Q17" s="37"/>
      <c r="R17" s="50"/>
      <c r="S17" s="50"/>
      <c r="T17" s="27"/>
      <c r="U17" s="27"/>
      <c r="V17" s="27"/>
      <c r="W17" s="61"/>
      <c r="X17" s="61"/>
      <c r="Y17" s="61"/>
      <c r="Z17" s="75"/>
      <c r="AA17" s="27"/>
      <c r="AB17" s="27"/>
      <c r="AC17" s="27"/>
      <c r="AD17" s="61"/>
    </row>
    <row r="18" spans="1:24" ht="15">
      <c r="A18" s="13"/>
      <c r="B18" s="24"/>
      <c r="C18" s="34"/>
      <c r="D18" s="36"/>
      <c r="E18" s="36"/>
      <c r="F18" s="37"/>
      <c r="G18" s="24"/>
      <c r="H18" s="24"/>
      <c r="I18" s="41"/>
      <c r="J18" s="43" t="s">
        <v>29</v>
      </c>
      <c r="K18" s="24"/>
      <c r="L18" s="24"/>
      <c r="M18" s="24"/>
      <c r="N18" s="48"/>
      <c r="O18" s="24"/>
      <c r="P18" s="49"/>
      <c r="Q18" s="37"/>
      <c r="R18" s="50"/>
      <c r="S18" s="50"/>
      <c r="T18" s="27"/>
      <c r="U18" s="55"/>
      <c r="V18" s="27"/>
      <c r="W18" s="61"/>
      <c r="X18" s="61"/>
    </row>
    <row r="19" spans="1:14" ht="15">
      <c r="A19" s="14"/>
      <c r="B19" s="25"/>
      <c r="C19" s="35"/>
      <c r="D19" s="25"/>
      <c r="E19" s="25"/>
      <c r="F19" s="25"/>
      <c r="G19" s="14"/>
      <c r="H19" s="40"/>
      <c r="I19" s="14"/>
      <c r="J19" s="40"/>
      <c r="K19" s="40"/>
      <c r="L19" s="45"/>
      <c r="M19" s="45"/>
      <c r="N19" s="47"/>
    </row>
    <row r="20" ht="15">
      <c r="A20" s="15" t="s">
        <v>14</v>
      </c>
    </row>
    <row r="21" spans="1:25" ht="15">
      <c r="A21" s="16" t="s">
        <v>15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58"/>
      <c r="W21" s="58"/>
      <c r="X21" s="58"/>
      <c r="Y21" s="58"/>
    </row>
  </sheetData>
  <mergeCells count="7">
    <mergeCell ref="W1:Z1"/>
    <mergeCell ref="W2:Z2"/>
    <mergeCell ref="Y4:Z4"/>
    <mergeCell ref="A17:A18"/>
    <mergeCell ref="D17:E18"/>
    <mergeCell ref="P17:Q18"/>
    <mergeCell ref="B3:T3"/>
  </mergeCells>
  <printOptions/>
  <pageMargins left="0.7" right="0.7" top="0.75" bottom="0.75" header="0.3" footer="0.3"/>
  <pageSetup fitToHeight="0" fitToWidth="0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1"/>
  <sheetViews>
    <sheetView workbookViewId="0" topLeftCell="A1">
      <selection activeCell="A1" sqref="A1:XFD1048576"/>
    </sheetView>
  </sheetViews>
  <sheetFormatPr defaultColWidth="9.28125" defaultRowHeight="15"/>
  <cols>
    <col min="1" max="16384" width="8.8515625" style="76" bestFit="1" customWidth="1"/>
  </cols>
  <sheetData>
    <row r="1" spans="1:22" ht="15">
      <c r="A1" s="76" t="s">
        <v>53</v>
      </c>
      <c r="T1" s="76" t="s">
        <v>112</v>
      </c>
      <c r="V1" s="76" t="s">
        <v>119</v>
      </c>
    </row>
    <row r="2" spans="1:23" ht="15">
      <c r="A2" s="76" t="s">
        <v>54</v>
      </c>
      <c r="B2" s="76" t="s">
        <v>70</v>
      </c>
      <c r="T2" s="76" t="s">
        <v>113</v>
      </c>
      <c r="W2" s="76" t="s">
        <v>123</v>
      </c>
    </row>
    <row r="3" ht="15">
      <c r="G3" s="76" t="s">
        <v>84</v>
      </c>
    </row>
    <row r="4" ht="15">
      <c r="K4" s="76" t="s">
        <v>94</v>
      </c>
    </row>
    <row r="5" ht="15">
      <c r="Y5" s="76" t="s">
        <v>128</v>
      </c>
    </row>
    <row r="6" spans="2:26" ht="15">
      <c r="B6" s="76" t="s">
        <v>71</v>
      </c>
      <c r="C6" s="76" t="s">
        <v>76</v>
      </c>
      <c r="D6" s="76" t="s">
        <v>79</v>
      </c>
      <c r="E6" s="76" t="s">
        <v>80</v>
      </c>
      <c r="F6" s="76" t="s">
        <v>82</v>
      </c>
      <c r="G6" s="76" t="s">
        <v>85</v>
      </c>
      <c r="H6" s="76" t="s">
        <v>86</v>
      </c>
      <c r="I6" s="76" t="s">
        <v>88</v>
      </c>
      <c r="J6" s="76" t="s">
        <v>92</v>
      </c>
      <c r="K6" s="76" t="s">
        <v>95</v>
      </c>
      <c r="L6" s="76" t="s">
        <v>97</v>
      </c>
      <c r="M6" s="76" t="s">
        <v>99</v>
      </c>
      <c r="N6" s="76" t="s">
        <v>100</v>
      </c>
      <c r="O6" s="76" t="s">
        <v>102</v>
      </c>
      <c r="P6" s="76" t="s">
        <v>103</v>
      </c>
      <c r="Q6" s="76" t="s">
        <v>105</v>
      </c>
      <c r="R6" s="76" t="s">
        <v>108</v>
      </c>
      <c r="S6" s="76" t="s">
        <v>111</v>
      </c>
      <c r="T6" s="76" t="s">
        <v>114</v>
      </c>
      <c r="U6" s="76" t="s">
        <v>116</v>
      </c>
      <c r="V6" s="76" t="s">
        <v>120</v>
      </c>
      <c r="W6" s="76" t="s">
        <v>124</v>
      </c>
      <c r="X6" s="76" t="s">
        <v>126</v>
      </c>
      <c r="Y6" s="76" t="s">
        <v>129</v>
      </c>
      <c r="Z6" s="76" t="s">
        <v>131</v>
      </c>
    </row>
    <row r="7" spans="2:23" ht="15">
      <c r="B7" s="76" t="s">
        <v>72</v>
      </c>
      <c r="L7" s="76" t="s">
        <v>98</v>
      </c>
      <c r="R7" s="76" t="s">
        <v>109</v>
      </c>
      <c r="T7" s="76" t="s">
        <v>115</v>
      </c>
      <c r="V7" s="76" t="s">
        <v>121</v>
      </c>
      <c r="W7" s="76" t="s">
        <v>108</v>
      </c>
    </row>
    <row r="8" spans="2:26" ht="15">
      <c r="B8" s="76" t="s">
        <v>73</v>
      </c>
      <c r="C8" s="76" t="s">
        <v>77</v>
      </c>
      <c r="D8" s="76" t="s">
        <v>77</v>
      </c>
      <c r="E8" s="76" t="s">
        <v>81</v>
      </c>
      <c r="F8" s="76" t="s">
        <v>83</v>
      </c>
      <c r="G8" s="76" t="s">
        <v>83</v>
      </c>
      <c r="H8" s="76" t="s">
        <v>87</v>
      </c>
      <c r="I8" s="76" t="s">
        <v>89</v>
      </c>
      <c r="J8" s="76" t="s">
        <v>93</v>
      </c>
      <c r="K8" s="76" t="s">
        <v>96</v>
      </c>
      <c r="L8" s="76" t="s">
        <v>81</v>
      </c>
      <c r="M8" s="76" t="s">
        <v>81</v>
      </c>
      <c r="N8" s="76" t="s">
        <v>101</v>
      </c>
      <c r="O8" s="76" t="s">
        <v>83</v>
      </c>
      <c r="P8" s="76" t="s">
        <v>104</v>
      </c>
      <c r="Q8" s="76" t="s">
        <v>106</v>
      </c>
      <c r="R8" s="76" t="s">
        <v>110</v>
      </c>
      <c r="S8" s="76" t="s">
        <v>109</v>
      </c>
      <c r="T8" s="76" t="s">
        <v>110</v>
      </c>
      <c r="U8" s="76" t="s">
        <v>117</v>
      </c>
      <c r="V8" s="76" t="s">
        <v>122</v>
      </c>
      <c r="W8" s="76" t="s">
        <v>125</v>
      </c>
      <c r="X8" s="76" t="s">
        <v>127</v>
      </c>
      <c r="Y8" s="76" t="s">
        <v>130</v>
      </c>
      <c r="Z8" s="76" t="s">
        <v>132</v>
      </c>
    </row>
    <row r="9" spans="1:26" ht="15">
      <c r="A9" s="76" t="s">
        <v>55</v>
      </c>
      <c r="B9" s="76">
        <v>164</v>
      </c>
      <c r="C9" s="76">
        <v>6</v>
      </c>
      <c r="D9" s="76">
        <v>1</v>
      </c>
      <c r="E9" s="76">
        <v>7</v>
      </c>
      <c r="F9" s="76">
        <v>0</v>
      </c>
      <c r="G9" s="76">
        <v>23</v>
      </c>
      <c r="H9" s="76">
        <v>1</v>
      </c>
      <c r="I9" s="76">
        <v>3</v>
      </c>
      <c r="J9" s="76">
        <v>2</v>
      </c>
      <c r="K9" s="76">
        <v>1</v>
      </c>
      <c r="L9" s="76">
        <v>2</v>
      </c>
      <c r="M9" s="76">
        <v>0</v>
      </c>
      <c r="N9" s="76">
        <v>2</v>
      </c>
      <c r="O9" s="76">
        <v>4</v>
      </c>
      <c r="P9" s="76">
        <v>2</v>
      </c>
      <c r="Q9" s="76">
        <v>1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6">
        <v>3</v>
      </c>
      <c r="X9" s="76">
        <v>18</v>
      </c>
      <c r="Y9" s="76">
        <v>4</v>
      </c>
      <c r="Z9" s="76">
        <v>84</v>
      </c>
    </row>
    <row r="10" spans="1:26" ht="15">
      <c r="A10" s="76" t="s">
        <v>56</v>
      </c>
      <c r="B10" s="76">
        <v>19</v>
      </c>
      <c r="C10" s="76">
        <v>1</v>
      </c>
      <c r="D10" s="76">
        <v>0</v>
      </c>
      <c r="E10" s="76">
        <v>3</v>
      </c>
      <c r="F10" s="76">
        <v>0</v>
      </c>
      <c r="G10" s="76">
        <v>3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  <c r="X10" s="76">
        <v>2</v>
      </c>
      <c r="Y10" s="76">
        <v>0</v>
      </c>
      <c r="Z10" s="76">
        <v>10</v>
      </c>
    </row>
    <row r="11" ht="15">
      <c r="A11" s="76" t="s">
        <v>57</v>
      </c>
    </row>
    <row r="12" spans="1:26" ht="15">
      <c r="A12" s="76" t="s">
        <v>58</v>
      </c>
      <c r="B12" s="76">
        <v>10</v>
      </c>
      <c r="C12" s="76">
        <v>0</v>
      </c>
      <c r="D12" s="76">
        <v>0</v>
      </c>
      <c r="E12" s="76">
        <v>0</v>
      </c>
      <c r="F12" s="76">
        <v>0</v>
      </c>
      <c r="G12" s="76">
        <v>2</v>
      </c>
      <c r="H12" s="76">
        <v>0</v>
      </c>
      <c r="I12" s="76">
        <v>1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6">
        <v>3</v>
      </c>
      <c r="Y12" s="76">
        <v>2</v>
      </c>
      <c r="Z12" s="76">
        <v>2</v>
      </c>
    </row>
    <row r="13" ht="15">
      <c r="A13" s="76" t="s">
        <v>57</v>
      </c>
    </row>
    <row r="14" spans="1:26" ht="15">
      <c r="A14" s="76" t="s">
        <v>59</v>
      </c>
      <c r="B14" s="76">
        <v>29</v>
      </c>
      <c r="C14" s="76">
        <v>0</v>
      </c>
      <c r="D14" s="76">
        <v>0</v>
      </c>
      <c r="E14" s="76">
        <v>0</v>
      </c>
      <c r="F14" s="76">
        <v>0</v>
      </c>
      <c r="G14" s="76">
        <v>4</v>
      </c>
      <c r="H14" s="76">
        <v>0</v>
      </c>
      <c r="I14" s="76">
        <v>1</v>
      </c>
      <c r="J14" s="76">
        <v>0</v>
      </c>
      <c r="K14" s="76">
        <v>0</v>
      </c>
      <c r="L14" s="76">
        <v>1</v>
      </c>
      <c r="M14" s="76">
        <v>0</v>
      </c>
      <c r="N14" s="76">
        <v>1</v>
      </c>
      <c r="O14" s="76">
        <v>1</v>
      </c>
      <c r="P14" s="76">
        <v>2</v>
      </c>
      <c r="Q14" s="76">
        <v>1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1</v>
      </c>
      <c r="Y14" s="76">
        <v>1</v>
      </c>
      <c r="Z14" s="76">
        <v>16</v>
      </c>
    </row>
    <row r="15" ht="15">
      <c r="A15" s="76" t="s">
        <v>57</v>
      </c>
    </row>
    <row r="16" spans="1:26" ht="15">
      <c r="A16" s="76" t="s">
        <v>60</v>
      </c>
      <c r="B16" s="76">
        <v>39</v>
      </c>
      <c r="C16" s="76">
        <v>1</v>
      </c>
      <c r="D16" s="76">
        <v>0</v>
      </c>
      <c r="E16" s="76">
        <v>2</v>
      </c>
      <c r="F16" s="76">
        <v>0</v>
      </c>
      <c r="G16" s="76">
        <v>1</v>
      </c>
      <c r="H16" s="76">
        <v>0</v>
      </c>
      <c r="I16" s="76">
        <v>0</v>
      </c>
      <c r="J16" s="76">
        <v>0</v>
      </c>
      <c r="K16" s="76">
        <v>1</v>
      </c>
      <c r="L16" s="76">
        <v>0</v>
      </c>
      <c r="M16" s="76">
        <v>0</v>
      </c>
      <c r="N16" s="76">
        <v>1</v>
      </c>
      <c r="O16" s="76">
        <v>1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10</v>
      </c>
      <c r="Y16" s="76">
        <v>0</v>
      </c>
      <c r="Z16" s="76">
        <v>22</v>
      </c>
    </row>
    <row r="17" ht="15">
      <c r="A17" s="76" t="s">
        <v>57</v>
      </c>
    </row>
    <row r="18" spans="1:26" ht="15">
      <c r="A18" s="76" t="s">
        <v>61</v>
      </c>
      <c r="B18" s="76">
        <v>13</v>
      </c>
      <c r="C18" s="76">
        <v>0</v>
      </c>
      <c r="D18" s="76">
        <v>0</v>
      </c>
      <c r="E18" s="76">
        <v>1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1</v>
      </c>
      <c r="X18" s="76">
        <v>1</v>
      </c>
      <c r="Y18" s="76">
        <v>1</v>
      </c>
      <c r="Z18" s="76">
        <v>9</v>
      </c>
    </row>
    <row r="19" ht="15">
      <c r="A19" s="76" t="s">
        <v>57</v>
      </c>
    </row>
    <row r="20" spans="1:26" ht="15">
      <c r="A20" s="76" t="s">
        <v>62</v>
      </c>
      <c r="B20" s="76">
        <v>15</v>
      </c>
      <c r="C20" s="76">
        <v>0</v>
      </c>
      <c r="D20" s="76">
        <v>1</v>
      </c>
      <c r="E20" s="76">
        <v>0</v>
      </c>
      <c r="F20" s="76">
        <v>0</v>
      </c>
      <c r="G20" s="76">
        <v>6</v>
      </c>
      <c r="H20" s="76">
        <v>0</v>
      </c>
      <c r="I20" s="76">
        <v>1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1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76">
        <v>0</v>
      </c>
      <c r="Z20" s="76">
        <v>6</v>
      </c>
    </row>
    <row r="21" ht="15">
      <c r="A21" s="76" t="s">
        <v>57</v>
      </c>
    </row>
    <row r="22" spans="1:26" ht="15">
      <c r="A22" s="76" t="s">
        <v>63</v>
      </c>
      <c r="B22" s="76">
        <v>14</v>
      </c>
      <c r="C22" s="76">
        <v>1</v>
      </c>
      <c r="D22" s="76">
        <v>0</v>
      </c>
      <c r="E22" s="76">
        <v>1</v>
      </c>
      <c r="F22" s="76">
        <v>0</v>
      </c>
      <c r="G22" s="76">
        <v>3</v>
      </c>
      <c r="H22" s="76">
        <v>1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1</v>
      </c>
      <c r="P22" s="76">
        <v>0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v>0</v>
      </c>
      <c r="W22" s="76">
        <v>1</v>
      </c>
      <c r="X22" s="76">
        <v>0</v>
      </c>
      <c r="Y22" s="76">
        <v>0</v>
      </c>
      <c r="Z22" s="76">
        <v>6</v>
      </c>
    </row>
    <row r="23" ht="15">
      <c r="A23" s="76" t="s">
        <v>57</v>
      </c>
    </row>
    <row r="24" spans="1:26" ht="15">
      <c r="A24" s="76" t="s">
        <v>64</v>
      </c>
      <c r="B24" s="76">
        <v>25</v>
      </c>
      <c r="C24" s="76">
        <v>3</v>
      </c>
      <c r="D24" s="76">
        <v>0</v>
      </c>
      <c r="E24" s="76">
        <v>0</v>
      </c>
      <c r="F24" s="76">
        <v>0</v>
      </c>
      <c r="G24" s="76">
        <v>4</v>
      </c>
      <c r="H24" s="76">
        <v>0</v>
      </c>
      <c r="I24" s="76">
        <v>0</v>
      </c>
      <c r="J24" s="76">
        <v>2</v>
      </c>
      <c r="K24" s="76">
        <v>0</v>
      </c>
      <c r="L24" s="76">
        <v>1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1</v>
      </c>
      <c r="X24" s="76">
        <v>1</v>
      </c>
      <c r="Y24" s="76">
        <v>0</v>
      </c>
      <c r="Z24" s="76">
        <v>13</v>
      </c>
    </row>
    <row r="25" ht="15">
      <c r="A25" s="76" t="s">
        <v>57</v>
      </c>
    </row>
    <row r="26" spans="1:26" ht="15">
      <c r="A26" s="76" t="s">
        <v>65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  <c r="Y26" s="76">
        <v>0</v>
      </c>
      <c r="Z26" s="76">
        <v>0</v>
      </c>
    </row>
    <row r="27" ht="15">
      <c r="A27" s="76" t="s">
        <v>66</v>
      </c>
    </row>
    <row r="28" spans="1:21" ht="15">
      <c r="A28" s="76" t="s">
        <v>67</v>
      </c>
      <c r="C28" s="76" t="s">
        <v>78</v>
      </c>
      <c r="I28" s="76" t="s">
        <v>90</v>
      </c>
      <c r="Q28" s="76" t="s">
        <v>107</v>
      </c>
      <c r="U28" s="76" t="s">
        <v>118</v>
      </c>
    </row>
    <row r="29" ht="15">
      <c r="I29" s="76" t="s">
        <v>91</v>
      </c>
    </row>
    <row r="30" spans="1:2" ht="15">
      <c r="A30" s="76" t="s">
        <v>68</v>
      </c>
      <c r="B30" s="76" t="s">
        <v>74</v>
      </c>
    </row>
    <row r="31" spans="1:2" ht="15">
      <c r="A31" s="76" t="s">
        <v>69</v>
      </c>
      <c r="B31" s="76" t="s">
        <v>75</v>
      </c>
    </row>
  </sheetData>
  <printOptions/>
  <pageMargins left="0.7" right="0.7" top="0.75" bottom="0.75" header="0.3" footer="0.3"/>
  <pageSetup fitToHeight="0" fitToWidth="0" horizontalDpi="600" verticalDpi="600" orientation="landscape" paperSize="8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