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2月底" sheetId="1" r:id="rId1"/>
    <sheet name="原始" sheetId="2" r:id="rId2"/>
  </sheets>
  <definedNames/>
  <calcPr fullCalcOnLoad="1"/>
</workbook>
</file>

<file path=xl/sharedStrings.xml><?xml version="1.0" encoding="utf-8"?>
<sst xmlns="http://schemas.openxmlformats.org/spreadsheetml/2006/main" count="495" uniqueCount="343">
  <si>
    <t>公開類</t>
  </si>
  <si>
    <t>半年報</t>
  </si>
  <si>
    <t>區　域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</si>
  <si>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</si>
  <si>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</si>
  <si>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</si>
  <si>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</si>
  <si>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</si>
  <si>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</si>
  <si>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</si>
  <si>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</si>
  <si>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</si>
  <si>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</si>
  <si>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每年1月、7月底前編報</t>
  </si>
  <si>
    <t>臺中市消防安全檢查列管對象</t>
  </si>
  <si>
    <t>總計</t>
  </si>
  <si>
    <t>電影片
映演場所
(戲院、
電影院)</t>
  </si>
  <si>
    <t>歌廳、
舞廳、
夜總會、
俱樂部</t>
  </si>
  <si>
    <t>理容院(
觀光理髮、視聽理容等)、指壓按摩場所</t>
  </si>
  <si>
    <t>錄影節目帶播映場所(MTV等)</t>
  </si>
  <si>
    <t xml:space="preserve">  中華民國108年下半年(12月底)</t>
  </si>
  <si>
    <t>視聽歌唱
場所
(KTV等)</t>
  </si>
  <si>
    <t>酒 家 、 
酒 吧 、
 酒店(廊)</t>
  </si>
  <si>
    <t>保齡球館、撞球場</t>
  </si>
  <si>
    <t>集會堂</t>
  </si>
  <si>
    <t>健身休閒中心(含提供指壓
、三溫暖等
設施之美容
瘦身場所)</t>
  </si>
  <si>
    <t>室內螢幕式
高爾夫練習場</t>
  </si>
  <si>
    <t>遊藝場所、                                                   電子遊戲場</t>
  </si>
  <si>
    <t>資訊休閒
場所</t>
  </si>
  <si>
    <t>觀光旅館</t>
  </si>
  <si>
    <t>飯店、
旅(賓)館</t>
  </si>
  <si>
    <t>編製機關</t>
  </si>
  <si>
    <t>表　  號</t>
  </si>
  <si>
    <t>招待所
(限有寢室客房者)</t>
  </si>
  <si>
    <t>臺中市政府消防局</t>
  </si>
  <si>
    <t>10981-02-02-2</t>
  </si>
  <si>
    <t>商場、
市場、
百貨商場、
超級市場、
零售市場</t>
  </si>
  <si>
    <t>展覽場</t>
  </si>
  <si>
    <t>單位：家、所</t>
  </si>
  <si>
    <t>餐廳</t>
  </si>
  <si>
    <t>公  開  類</t>
  </si>
  <si>
    <t>半  年  報</t>
  </si>
  <si>
    <t>臺中市消防安全檢查列管對象(續1)</t>
  </si>
  <si>
    <t>飲食店、
咖啡廳</t>
  </si>
  <si>
    <t>茶藝館</t>
  </si>
  <si>
    <t>醫院</t>
  </si>
  <si>
    <t>療養院</t>
  </si>
  <si>
    <t>長期照顧機構(長期照護型、養護型、失智照顧型)、安養機構、老人服務機構(限供日間照顧、臨時照顧、短期保護及安置者)</t>
  </si>
  <si>
    <t>托嬰中心</t>
  </si>
  <si>
    <t>早期療育
機構</t>
  </si>
  <si>
    <t>安置及教養
機構(限收容
未滿2歲兒
童者)</t>
  </si>
  <si>
    <t>護理之家機構、
產後護理機構</t>
  </si>
  <si>
    <t>身心障礙福利機構(限供住宿養護、日間服務、臨時及短期照顧者)</t>
  </si>
  <si>
    <t>身心障礙者
職業訓練機構
(限提供住宿或
使用特殊機具者)</t>
  </si>
  <si>
    <t>啟明、
啟智、
啟聰等
特殊學校</t>
  </si>
  <si>
    <t>三溫暖、                                    公共浴室</t>
  </si>
  <si>
    <t>車站、
飛機場大廈
、候船室</t>
  </si>
  <si>
    <t>期貨經紀業、
證券交易所、
金融機構</t>
  </si>
  <si>
    <t>學校教室</t>
  </si>
  <si>
    <t>臺中市消防安全檢查列管對象(續2)</t>
  </si>
  <si>
    <t>兒童課後照顧服務中心</t>
  </si>
  <si>
    <t>補習班</t>
  </si>
  <si>
    <t>訓練班</t>
  </si>
  <si>
    <t>K書中心</t>
  </si>
  <si>
    <t>甲類第6目以外之
安置及教養機構</t>
  </si>
  <si>
    <t>甲類第6目以外之
身心障礙者
職業訓練機構</t>
  </si>
  <si>
    <t>圖書館、
博物館、
美術館、
陳列館、
史蹟資料館、
紀念館及
其他類似場所</t>
  </si>
  <si>
    <t>寺廟、宗祠、教堂、供存放骨灰(骸)之納骨堂(塔)及其他類似場所</t>
  </si>
  <si>
    <t>辦公室</t>
  </si>
  <si>
    <t>靶場</t>
  </si>
  <si>
    <t>診所</t>
  </si>
  <si>
    <t>日間型精神復健機構</t>
  </si>
  <si>
    <t>兒童及少年
心理輔導或
家庭諮詢機構</t>
  </si>
  <si>
    <t>身心障礙者
就業服務機構、
甲類第6目以外之
身心障礙福利
服務機構</t>
  </si>
  <si>
    <t>老人文康機構、
甲類第6目以外之
老人服務機構</t>
  </si>
  <si>
    <t>集合住宅 
、寄宿舍</t>
  </si>
  <si>
    <t>填　表</t>
  </si>
  <si>
    <t>資料來源：依據本市各區所報「消防安全檢查列管對象」表彙編。</t>
  </si>
  <si>
    <t>填表說明：1.本表總計應與同期「10981-04-01-2臺中市消防安全設備查察處理」表列管家數相符。</t>
  </si>
  <si>
    <t>　　　　　2.本表1式4份，1份送消防署會計室，1份送本府主計處，1份送本局會計室，1份自存。</t>
  </si>
  <si>
    <t>臺中市消防安全檢查列管對象(續3完)</t>
  </si>
  <si>
    <t>住宿型精神復健機構</t>
  </si>
  <si>
    <t>體育館、
活動中心</t>
  </si>
  <si>
    <t>審　核</t>
  </si>
  <si>
    <t>室內溜冰場、
室內游泳池</t>
  </si>
  <si>
    <t>電影攝影場、電視播送場</t>
  </si>
  <si>
    <t>倉庫</t>
  </si>
  <si>
    <t>傢俱展示
販售場</t>
  </si>
  <si>
    <t>業務主管人員</t>
  </si>
  <si>
    <t>主辦統計人員</t>
  </si>
  <si>
    <t>幼兒園</t>
  </si>
  <si>
    <t>電信機器室</t>
  </si>
  <si>
    <t>汽車修護廠、
飛機修理廠、
飛機庫</t>
  </si>
  <si>
    <t>室內停車場、
建築物依法附設
之室內停車空間</t>
  </si>
  <si>
    <t>機關首長</t>
  </si>
  <si>
    <t>工作場所</t>
  </si>
  <si>
    <t>地下建築物</t>
  </si>
  <si>
    <t>公共危險物品及
可燃性高壓氣體
設置標準暨安全
管理辦法規定之
場所</t>
  </si>
  <si>
    <t>加油站</t>
  </si>
  <si>
    <t>加氣站</t>
  </si>
  <si>
    <t>天然氣儲槽及可燃性高壓氣體儲槽</t>
  </si>
  <si>
    <t xml:space="preserve">  中華民國109年 1月 3日 15:53:27 印製</t>
  </si>
  <si>
    <t>爆竹煙火製造、儲存及販賣場所</t>
  </si>
  <si>
    <t>其他場所</t>
  </si>
  <si>
    <t xml:space="preserve">  公　開　類</t>
  </si>
  <si>
    <t xml:space="preserve">  半　年　報</t>
  </si>
  <si>
    <t xml:space="preserve">  機　關　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</si>
  <si>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</si>
  <si>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</si>
  <si>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</si>
  <si>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</si>
  <si>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</si>
  <si>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</si>
  <si>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</si>
  <si>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</si>
  <si>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</si>
  <si>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</si>
  <si>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</si>
  <si>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</si>
  <si>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</si>
  <si>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</si>
  <si>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</si>
  <si>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每年1月、7月底前編報</t>
  </si>
  <si>
    <t xml:space="preserve"> 總　計</t>
  </si>
  <si>
    <t xml:space="preserve"> 飲食店、</t>
  </si>
  <si>
    <t xml:space="preserve"> 咖 啡 廳</t>
  </si>
  <si>
    <t xml:space="preserve"> 兒童課後</t>
  </si>
  <si>
    <t xml:space="preserve"> 照顧服務</t>
  </si>
  <si>
    <t xml:space="preserve">  中心</t>
  </si>
  <si>
    <t xml:space="preserve"> 住宿型</t>
  </si>
  <si>
    <t xml:space="preserve"> 精神復</t>
  </si>
  <si>
    <t xml:space="preserve"> 健機構</t>
  </si>
  <si>
    <t xml:space="preserve"> 依據本市各消防分隊所報「消防安全檢查列管對象」表彙編。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</si>
  <si>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</si>
  <si>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電影片映</t>
  </si>
  <si>
    <t xml:space="preserve"> 演場所(</t>
  </si>
  <si>
    <t xml:space="preserve"> 戲院、電</t>
  </si>
  <si>
    <t xml:space="preserve">  影院)</t>
  </si>
  <si>
    <t xml:space="preserve"> 茶藝館</t>
  </si>
  <si>
    <t xml:space="preserve"> 補習班</t>
  </si>
  <si>
    <t xml:space="preserve"> 體育館、</t>
  </si>
  <si>
    <t xml:space="preserve"> 活動中心</t>
  </si>
  <si>
    <t xml:space="preserve"> 歌廳、</t>
  </si>
  <si>
    <t xml:space="preserve"> 舞廳、</t>
  </si>
  <si>
    <t xml:space="preserve"> 夜總會、</t>
  </si>
  <si>
    <t xml:space="preserve"> 俱樂部</t>
  </si>
  <si>
    <t xml:space="preserve">  醫院</t>
  </si>
  <si>
    <t xml:space="preserve"> 訓練班</t>
  </si>
  <si>
    <t xml:space="preserve">  室　內</t>
  </si>
  <si>
    <t xml:space="preserve">  溜冰場</t>
  </si>
  <si>
    <t xml:space="preserve">  、</t>
  </si>
  <si>
    <t xml:space="preserve">  游泳池</t>
  </si>
  <si>
    <t xml:space="preserve">  審核</t>
  </si>
  <si>
    <t xml:space="preserve"> 理容院(觀</t>
  </si>
  <si>
    <t xml:space="preserve"> 光理髮、</t>
  </si>
  <si>
    <t xml:space="preserve"> 視聽理容</t>
  </si>
  <si>
    <t xml:space="preserve"> 等)、指壓</t>
  </si>
  <si>
    <t xml:space="preserve"> 按摩場所</t>
  </si>
  <si>
    <t xml:space="preserve"> 療養院</t>
  </si>
  <si>
    <t xml:space="preserve"> K書中心</t>
  </si>
  <si>
    <t xml:space="preserve"> 電　影</t>
  </si>
  <si>
    <t xml:space="preserve"> 攝影場</t>
  </si>
  <si>
    <t xml:space="preserve"> 電　視</t>
  </si>
  <si>
    <t xml:space="preserve"> 播送場</t>
  </si>
  <si>
    <t xml:space="preserve"> 錄影節目</t>
  </si>
  <si>
    <t xml:space="preserve"> 帶播映場</t>
  </si>
  <si>
    <t xml:space="preserve"> 所(MTV</t>
  </si>
  <si>
    <t xml:space="preserve">  等)</t>
  </si>
  <si>
    <t xml:space="preserve"> 臺中市消防安全檢查列管對象(續1)</t>
  </si>
  <si>
    <t xml:space="preserve">  長期照顧機構(長</t>
  </si>
  <si>
    <t xml:space="preserve">  期照護型、養護型</t>
  </si>
  <si>
    <t xml:space="preserve">  、失智照顧型)、安</t>
  </si>
  <si>
    <t xml:space="preserve">  養機構、老人服務</t>
  </si>
  <si>
    <t xml:space="preserve">  機構(限供日間照顧</t>
  </si>
  <si>
    <t xml:space="preserve">  、臨時照顧、短期 保護及安置者)</t>
  </si>
  <si>
    <t xml:space="preserve"> 臺中市消防安全檢查列管對象(續2)  ˉ</t>
  </si>
  <si>
    <t xml:space="preserve"> 甲類第6目</t>
  </si>
  <si>
    <t xml:space="preserve"> 以外之安</t>
  </si>
  <si>
    <t xml:space="preserve"> 置及教養</t>
  </si>
  <si>
    <t xml:space="preserve">   機構</t>
  </si>
  <si>
    <t xml:space="preserve"> 臺中市消防安全檢查列管對象(續3完)</t>
  </si>
  <si>
    <t xml:space="preserve"> 臺中市消防安全檢查列管對象</t>
  </si>
  <si>
    <t xml:space="preserve">  視聽歌唱</t>
  </si>
  <si>
    <t xml:space="preserve">  場所(KTV</t>
  </si>
  <si>
    <t xml:space="preserve"> 以外之身</t>
  </si>
  <si>
    <t xml:space="preserve"> 心障礙者</t>
  </si>
  <si>
    <t xml:space="preserve"> 職業訓練</t>
  </si>
  <si>
    <t xml:space="preserve">  機構</t>
  </si>
  <si>
    <t xml:space="preserve">  倉庫</t>
  </si>
  <si>
    <t xml:space="preserve"> 托嬰中心</t>
  </si>
  <si>
    <t xml:space="preserve"> 中華民國108年下半年(12月底)  ˉ</t>
  </si>
  <si>
    <t xml:space="preserve"> 圖書館、博物</t>
  </si>
  <si>
    <t xml:space="preserve"> 館、美術館、</t>
  </si>
  <si>
    <t xml:space="preserve"> 陳列館、史蹟</t>
  </si>
  <si>
    <t xml:space="preserve"> 資料館、紀念</t>
  </si>
  <si>
    <t xml:space="preserve"> 館及其他類似</t>
  </si>
  <si>
    <t xml:space="preserve"> 場所</t>
  </si>
  <si>
    <t xml:space="preserve"> 傢俱展示</t>
  </si>
  <si>
    <t xml:space="preserve"> 販售場</t>
  </si>
  <si>
    <t xml:space="preserve"> 酒 家、</t>
  </si>
  <si>
    <t xml:space="preserve"> 酒 吧、</t>
  </si>
  <si>
    <t xml:space="preserve"> 酒   店</t>
  </si>
  <si>
    <t xml:space="preserve">  (廊)</t>
  </si>
  <si>
    <t xml:space="preserve"> 早期療育</t>
  </si>
  <si>
    <t xml:space="preserve"> 寺廟、宗祠、</t>
  </si>
  <si>
    <t xml:space="preserve"> 教堂、供存放</t>
  </si>
  <si>
    <t xml:space="preserve"> 骨灰(骸)之納  ˉ</t>
  </si>
  <si>
    <t xml:space="preserve"> 骨堂(塔)及其  ˉ</t>
  </si>
  <si>
    <t xml:space="preserve"> 他類似場所</t>
  </si>
  <si>
    <t xml:space="preserve">  幼兒園</t>
  </si>
  <si>
    <t xml:space="preserve">  業務主管人員</t>
  </si>
  <si>
    <t xml:space="preserve">  主辦統計人員</t>
  </si>
  <si>
    <t xml:space="preserve">  保齡球</t>
  </si>
  <si>
    <t xml:space="preserve">  館</t>
  </si>
  <si>
    <t xml:space="preserve">  撞球場</t>
  </si>
  <si>
    <t xml:space="preserve"> 安置及教</t>
  </si>
  <si>
    <t xml:space="preserve"> 養機構(限</t>
  </si>
  <si>
    <t xml:space="preserve"> 收容未滿2</t>
  </si>
  <si>
    <t xml:space="preserve"> 歲兒童者)</t>
  </si>
  <si>
    <t xml:space="preserve">  辦公室</t>
  </si>
  <si>
    <t xml:space="preserve"> 電  信</t>
  </si>
  <si>
    <t xml:space="preserve"> 機器室</t>
  </si>
  <si>
    <t xml:space="preserve">  集會堂</t>
  </si>
  <si>
    <t xml:space="preserve"> 護理之家</t>
  </si>
  <si>
    <t xml:space="preserve"> 機構、</t>
  </si>
  <si>
    <t xml:space="preserve"> 產後護理</t>
  </si>
  <si>
    <t xml:space="preserve">  靶場</t>
  </si>
  <si>
    <t xml:space="preserve"> 汽車修護</t>
  </si>
  <si>
    <t xml:space="preserve"> 場、飛機</t>
  </si>
  <si>
    <t xml:space="preserve"> 修理場、</t>
  </si>
  <si>
    <t xml:space="preserve">  飛機庫</t>
  </si>
  <si>
    <t xml:space="preserve"> 健身休閒中</t>
  </si>
  <si>
    <t xml:space="preserve"> 心(含提供指</t>
  </si>
  <si>
    <t xml:space="preserve"> 壓、三溫暖</t>
  </si>
  <si>
    <t xml:space="preserve"> 等設施之美</t>
  </si>
  <si>
    <t xml:space="preserve"> 容瘦身場所)</t>
  </si>
  <si>
    <t xml:space="preserve"> 身心障礙福</t>
  </si>
  <si>
    <t xml:space="preserve"> 利機構(限</t>
  </si>
  <si>
    <t xml:space="preserve"> 供住宿養護</t>
  </si>
  <si>
    <t xml:space="preserve"> 、日間服務</t>
  </si>
  <si>
    <t xml:space="preserve"> 臨時及短期</t>
  </si>
  <si>
    <t xml:space="preserve"> 照顧者)</t>
  </si>
  <si>
    <t xml:space="preserve">  診所</t>
  </si>
  <si>
    <t xml:space="preserve"> 室內停車</t>
  </si>
  <si>
    <t xml:space="preserve"> 場、建築</t>
  </si>
  <si>
    <t xml:space="preserve"> 物依法附</t>
  </si>
  <si>
    <t xml:space="preserve"> 設之室內</t>
  </si>
  <si>
    <t xml:space="preserve"> 停車空間</t>
  </si>
  <si>
    <t xml:space="preserve">  室內螢</t>
  </si>
  <si>
    <t xml:space="preserve">  幕式高</t>
  </si>
  <si>
    <t xml:space="preserve">  爾夫練</t>
  </si>
  <si>
    <t xml:space="preserve">  習場</t>
  </si>
  <si>
    <t xml:space="preserve"> 身心障礙者</t>
  </si>
  <si>
    <t xml:space="preserve"> 職業訓練機</t>
  </si>
  <si>
    <t xml:space="preserve"> 構(限提供</t>
  </si>
  <si>
    <t xml:space="preserve"> 住宿或使用</t>
  </si>
  <si>
    <t xml:space="preserve"> 特殊機具者)</t>
  </si>
  <si>
    <t xml:space="preserve">  日間型</t>
  </si>
  <si>
    <t xml:space="preserve">  精神復</t>
  </si>
  <si>
    <t xml:space="preserve">  健機構</t>
  </si>
  <si>
    <t xml:space="preserve"> 工作場所</t>
  </si>
  <si>
    <t xml:space="preserve">  遊藝場</t>
  </si>
  <si>
    <t xml:space="preserve">  所、電</t>
  </si>
  <si>
    <t xml:space="preserve">  子遊戲</t>
  </si>
  <si>
    <t xml:space="preserve">  場</t>
  </si>
  <si>
    <t xml:space="preserve">  本表共4頁第2頁</t>
  </si>
  <si>
    <t xml:space="preserve"> 啟明、啟</t>
  </si>
  <si>
    <t xml:space="preserve"> 智、啟聰</t>
  </si>
  <si>
    <t xml:space="preserve"> 等特殊學</t>
  </si>
  <si>
    <t xml:space="preserve">  校</t>
  </si>
  <si>
    <t xml:space="preserve">  編製機關</t>
  </si>
  <si>
    <t xml:space="preserve">  表　　號</t>
  </si>
  <si>
    <t xml:space="preserve">  本表共4頁第3頁</t>
  </si>
  <si>
    <t xml:space="preserve"> 兒童及少年心</t>
  </si>
  <si>
    <t xml:space="preserve"> 理輔導或家庭</t>
  </si>
  <si>
    <t xml:space="preserve"> 諮詢機構</t>
  </si>
  <si>
    <t xml:space="preserve">  地下</t>
  </si>
  <si>
    <t xml:space="preserve"> 建築物</t>
  </si>
  <si>
    <t xml:space="preserve">  機關首長</t>
  </si>
  <si>
    <t xml:space="preserve">  資訊休</t>
  </si>
  <si>
    <t xml:space="preserve">  閒場所</t>
  </si>
  <si>
    <t xml:space="preserve"> 編製機關</t>
  </si>
  <si>
    <t xml:space="preserve"> 表　　號</t>
  </si>
  <si>
    <t xml:space="preserve"> 三溫暖</t>
  </si>
  <si>
    <t xml:space="preserve"> 公共浴室</t>
  </si>
  <si>
    <t xml:space="preserve">  臺中市政府消防局火災預防科</t>
  </si>
  <si>
    <t xml:space="preserve"> 身心障礙者就</t>
  </si>
  <si>
    <t xml:space="preserve"> 業服務機構、</t>
  </si>
  <si>
    <t xml:space="preserve"> 甲類第6目以</t>
  </si>
  <si>
    <t xml:space="preserve"> 外之身心障礙</t>
  </si>
  <si>
    <t xml:space="preserve"> 福利服務機構</t>
  </si>
  <si>
    <t xml:space="preserve"> 公共危險物</t>
  </si>
  <si>
    <t xml:space="preserve"> 品及可燃性</t>
  </si>
  <si>
    <t xml:space="preserve"> 高壓氣體設</t>
  </si>
  <si>
    <t xml:space="preserve"> 置標準暨安</t>
  </si>
  <si>
    <t xml:space="preserve"> 全管理辦法</t>
  </si>
  <si>
    <t xml:space="preserve"> 規定之場所</t>
  </si>
  <si>
    <t xml:space="preserve">  觀光</t>
  </si>
  <si>
    <t xml:space="preserve">  旅館</t>
  </si>
  <si>
    <t xml:space="preserve"> 臺中市政府消防局火災預防科</t>
  </si>
  <si>
    <t xml:space="preserve">  1761-01-02-2</t>
  </si>
  <si>
    <t xml:space="preserve"> 車站、</t>
  </si>
  <si>
    <t xml:space="preserve"> 飛機場大廈</t>
  </si>
  <si>
    <t xml:space="preserve"> 、候船室</t>
  </si>
  <si>
    <t xml:space="preserve"> 1761-01-02-2</t>
  </si>
  <si>
    <t xml:space="preserve"> 老人文康機</t>
  </si>
  <si>
    <t xml:space="preserve"> 構、甲類第6</t>
  </si>
  <si>
    <t xml:space="preserve"> 目以外之老</t>
  </si>
  <si>
    <t xml:space="preserve"> 人服務機構</t>
  </si>
  <si>
    <t xml:space="preserve"> 本表共4頁第4頁</t>
  </si>
  <si>
    <t xml:space="preserve">  加油站</t>
  </si>
  <si>
    <t xml:space="preserve"> 本表共4頁第1頁</t>
  </si>
  <si>
    <t xml:space="preserve">  飯店、</t>
  </si>
  <si>
    <t xml:space="preserve">  旅(賓)</t>
  </si>
  <si>
    <t xml:space="preserve">  單位：家、所</t>
  </si>
  <si>
    <t xml:space="preserve"> 期貨經紀業、</t>
  </si>
  <si>
    <t xml:space="preserve"> 證卷交易所</t>
  </si>
  <si>
    <t xml:space="preserve"> 、金融機構</t>
  </si>
  <si>
    <t xml:space="preserve"> 單位：家、所</t>
  </si>
  <si>
    <t xml:space="preserve"> 集合住宅</t>
  </si>
  <si>
    <t xml:space="preserve"> 、寄宿舍</t>
  </si>
  <si>
    <t xml:space="preserve">  加氣站</t>
  </si>
  <si>
    <t xml:space="preserve">  招待所</t>
  </si>
  <si>
    <t xml:space="preserve">  (限有寢</t>
  </si>
  <si>
    <t xml:space="preserve">  室客房</t>
  </si>
  <si>
    <t xml:space="preserve">  者)</t>
  </si>
  <si>
    <t xml:space="preserve"> 學校教室</t>
  </si>
  <si>
    <t xml:space="preserve"> 天然氣儲</t>
  </si>
  <si>
    <t xml:space="preserve"> 槽及可燃</t>
  </si>
  <si>
    <t xml:space="preserve"> 性高壓氣</t>
  </si>
  <si>
    <t xml:space="preserve">  體儲槽</t>
  </si>
  <si>
    <t xml:space="preserve"> 商場、</t>
  </si>
  <si>
    <t xml:space="preserve"> 市場、</t>
  </si>
  <si>
    <t xml:space="preserve"> 百貨商場、</t>
  </si>
  <si>
    <t xml:space="preserve"> 超級市場、</t>
  </si>
  <si>
    <t xml:space="preserve"> 零售市場</t>
  </si>
  <si>
    <t xml:space="preserve"> 爆竹煙火</t>
  </si>
  <si>
    <t xml:space="preserve"> 製造、儲</t>
  </si>
  <si>
    <t xml:space="preserve"> 存及販賣</t>
  </si>
  <si>
    <t xml:space="preserve">  場所</t>
  </si>
  <si>
    <t xml:space="preserve">  展覽場</t>
  </si>
  <si>
    <t xml:space="preserve"> 其他場所</t>
  </si>
  <si>
    <t xml:space="preserve">  餐廳</t>
  </si>
</sst>
</file>

<file path=xl/styles.xml><?xml version="1.0" encoding="utf-8"?>
<styleSheet xmlns="http://schemas.openxmlformats.org/spreadsheetml/2006/main">
  <numFmts count="3">
    <numFmt numFmtId="188" formatCode="#,##0_ "/>
    <numFmt numFmtId="189" formatCode="#,##0;\-#,##0;\-"/>
    <numFmt numFmtId="190" formatCode="#,##0_);[Red]\(#,##0\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  <font>
      <sz val="22"/>
      <color rgb="FF000000"/>
      <name val="標楷體"/>
      <family val="2"/>
    </font>
    <font>
      <sz val="9.5"/>
      <color rgb="FF000000"/>
      <name val="標楷體"/>
      <family val="2"/>
    </font>
    <font>
      <b/>
      <sz val="10"/>
      <color rgb="FF0000FF"/>
      <name val="Arial"/>
      <family val="2"/>
    </font>
    <font>
      <sz val="10"/>
      <color rgb="FF000000"/>
      <name val="標楷體"/>
      <family val="2"/>
    </font>
    <font>
      <sz val="10"/>
      <color rgb="FF000000"/>
      <name val="Arial"/>
      <family val="2"/>
    </font>
    <font>
      <sz val="12"/>
      <color rgb="FF000000"/>
      <name val="新細明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distributed"/>
    </xf>
    <xf numFmtId="0" fontId="3" fillId="0" borderId="2" xfId="20" applyFont="1" applyBorder="1" applyAlignment="1">
      <alignment horizontal="distributed"/>
    </xf>
    <xf numFmtId="0" fontId="4" fillId="0" borderId="0" xfId="20" applyFont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188" fontId="5" fillId="0" borderId="3" xfId="20" applyNumberFormat="1" applyFont="1" applyBorder="1" applyAlignment="1">
      <alignment horizontal="center" vertical="center"/>
    </xf>
    <xf numFmtId="188" fontId="6" fillId="0" borderId="4" xfId="20" applyNumberFormat="1" applyFont="1" applyBorder="1" applyAlignment="1">
      <alignment horizontal="center" vertical="center"/>
    </xf>
    <xf numFmtId="188" fontId="6" fillId="0" borderId="5" xfId="20" applyNumberFormat="1" applyFont="1" applyBorder="1" applyAlignment="1">
      <alignment horizontal="distributed" vertical="center"/>
    </xf>
    <xf numFmtId="0" fontId="3" fillId="0" borderId="0" xfId="20" applyFont="1"/>
    <xf numFmtId="0" fontId="3" fillId="0" borderId="6" xfId="20" applyFont="1" applyBorder="1"/>
    <xf numFmtId="0" fontId="7" fillId="0" borderId="7" xfId="20" applyFont="1" applyBorder="1" applyAlignment="1">
      <alignment horizontal="center" vertical="center"/>
    </xf>
    <xf numFmtId="0" fontId="8" fillId="0" borderId="0" xfId="20" applyFont="1" applyAlignment="1">
      <alignment horizontal="center"/>
    </xf>
    <xf numFmtId="0" fontId="5" fillId="0" borderId="8" xfId="20" applyFont="1" applyBorder="1" applyAlignment="1">
      <alignment horizontal="center" vertical="center" wrapText="1"/>
    </xf>
    <xf numFmtId="189" fontId="9" fillId="0" borderId="7" xfId="20" applyNumberFormat="1" applyFont="1" applyBorder="1" applyAlignment="1">
      <alignment horizontal="right" vertical="center"/>
    </xf>
    <xf numFmtId="189" fontId="9" fillId="0" borderId="0" xfId="20" applyNumberFormat="1" applyFont="1" applyAlignment="1">
      <alignment horizontal="right" vertical="center"/>
    </xf>
    <xf numFmtId="189" fontId="9" fillId="0" borderId="6" xfId="20" applyNumberFormat="1" applyFont="1" applyBorder="1" applyAlignment="1">
      <alignment horizontal="right" vertical="center"/>
    </xf>
    <xf numFmtId="0" fontId="0" fillId="0" borderId="0" xfId="21" applyFont="1"/>
    <xf numFmtId="0" fontId="3" fillId="0" borderId="9" xfId="20" applyFont="1" applyBorder="1"/>
    <xf numFmtId="0" fontId="10" fillId="0" borderId="10" xfId="20" applyFont="1" applyBorder="1" applyAlignment="1">
      <alignment horizontal="center" vertical="center" wrapText="1"/>
    </xf>
    <xf numFmtId="189" fontId="11" fillId="0" borderId="0" xfId="20" applyNumberFormat="1" applyFont="1" applyAlignment="1">
      <alignment horizontal="right" vertical="center"/>
    </xf>
    <xf numFmtId="189" fontId="11" fillId="0" borderId="9" xfId="20" applyNumberFormat="1" applyFont="1" applyBorder="1" applyAlignment="1">
      <alignment horizontal="right" vertical="center"/>
    </xf>
    <xf numFmtId="49" fontId="5" fillId="0" borderId="9" xfId="20" applyNumberFormat="1" applyFont="1" applyBorder="1" applyAlignment="1">
      <alignment horizontal="center"/>
    </xf>
    <xf numFmtId="0" fontId="3" fillId="0" borderId="5" xfId="20" applyFont="1" applyBorder="1" applyAlignment="1">
      <alignment horizontal="right" vertical="center"/>
    </xf>
    <xf numFmtId="0" fontId="3" fillId="0" borderId="11" xfId="20" applyFont="1" applyBorder="1" applyAlignment="1">
      <alignment horizontal="centerContinuous" vertical="center"/>
    </xf>
    <xf numFmtId="0" fontId="3" fillId="0" borderId="12" xfId="20" applyFont="1" applyBorder="1" applyAlignment="1">
      <alignment horizontal="centerContinuous" vertical="center"/>
    </xf>
    <xf numFmtId="0" fontId="7" fillId="0" borderId="0" xfId="20" applyFont="1" applyAlignment="1">
      <alignment horizontal="centerContinuous" vertical="center"/>
    </xf>
    <xf numFmtId="0" fontId="10" fillId="0" borderId="0" xfId="20" applyFont="1"/>
    <xf numFmtId="0" fontId="3" fillId="0" borderId="13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8" fillId="0" borderId="0" xfId="20" applyFont="1"/>
    <xf numFmtId="0" fontId="3" fillId="0" borderId="15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0" fontId="10" fillId="0" borderId="10" xfId="20" applyFont="1" applyBorder="1" applyAlignment="1">
      <alignment horizontal="center" vertical="center"/>
    </xf>
    <xf numFmtId="0" fontId="3" fillId="0" borderId="0" xfId="20" applyFont="1" applyAlignment="1">
      <alignment horizontal="right"/>
    </xf>
    <xf numFmtId="0" fontId="10" fillId="0" borderId="17" xfId="20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/>
    </xf>
    <xf numFmtId="0" fontId="3" fillId="0" borderId="2" xfId="20" applyFont="1" applyBorder="1" applyAlignment="1">
      <alignment horizontal="center"/>
    </xf>
    <xf numFmtId="189" fontId="11" fillId="0" borderId="6" xfId="20" applyNumberFormat="1" applyFont="1" applyBorder="1" applyAlignment="1">
      <alignment horizontal="right" vertical="center"/>
    </xf>
    <xf numFmtId="0" fontId="5" fillId="0" borderId="9" xfId="20" applyFont="1" applyBorder="1" applyAlignment="1">
      <alignment horizontal="center"/>
    </xf>
    <xf numFmtId="0" fontId="10" fillId="0" borderId="7" xfId="20" applyFont="1" applyBorder="1" applyAlignment="1">
      <alignment horizontal="center" vertical="center" wrapText="1"/>
    </xf>
    <xf numFmtId="0" fontId="5" fillId="0" borderId="0" xfId="20" applyFont="1" applyAlignment="1">
      <alignment horizontal="center"/>
    </xf>
    <xf numFmtId="0" fontId="3" fillId="0" borderId="18" xfId="20" applyFont="1" applyBorder="1" applyAlignment="1">
      <alignment horizontal="center" vertical="center"/>
    </xf>
    <xf numFmtId="0" fontId="5" fillId="0" borderId="0" xfId="20" applyFont="1" applyAlignment="1">
      <alignment horizontal="distributed"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top"/>
    </xf>
    <xf numFmtId="0" fontId="10" fillId="0" borderId="19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top" wrapText="1"/>
    </xf>
    <xf numFmtId="0" fontId="5" fillId="0" borderId="0" xfId="20" applyFont="1" applyAlignment="1">
      <alignment horizontal="right" vertical="center"/>
    </xf>
    <xf numFmtId="0" fontId="5" fillId="0" borderId="0" xfId="20" applyFont="1"/>
    <xf numFmtId="0" fontId="5" fillId="0" borderId="0" xfId="20" applyFont="1" applyAlignment="1">
      <alignment horizontal="left"/>
    </xf>
    <xf numFmtId="0" fontId="5" fillId="0" borderId="0" xfId="20" applyFont="1" applyAlignment="1">
      <alignment horizontal="center" vertical="center"/>
    </xf>
    <xf numFmtId="0" fontId="12" fillId="0" borderId="0" xfId="20" applyFont="1"/>
    <xf numFmtId="0" fontId="3" fillId="0" borderId="9" xfId="20" applyFont="1" applyBorder="1" applyAlignment="1">
      <alignment horizontal="right" vertical="center"/>
    </xf>
    <xf numFmtId="0" fontId="13" fillId="0" borderId="10" xfId="20" applyFont="1" applyBorder="1" applyAlignment="1">
      <alignment horizontal="center" vertical="center" wrapText="1"/>
    </xf>
    <xf numFmtId="190" fontId="3" fillId="0" borderId="0" xfId="20" applyNumberFormat="1" applyFont="1" applyAlignment="1">
      <alignment horizontal="right" vertical="center"/>
    </xf>
    <xf numFmtId="0" fontId="14" fillId="0" borderId="0" xfId="21" applyFont="1" applyAlignment="1">
      <alignment horizontal="center"/>
    </xf>
    <xf numFmtId="0" fontId="13" fillId="0" borderId="17" xfId="20" applyFont="1" applyBorder="1" applyAlignment="1">
      <alignment horizontal="center" vertical="center" wrapText="1"/>
    </xf>
    <xf numFmtId="0" fontId="0" fillId="0" borderId="0" xfId="2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X22"/>
  <sheetViews>
    <sheetView tabSelected="1" workbookViewId="0" topLeftCell="BF1">
      <selection activeCell="CB15" sqref="CB15"/>
    </sheetView>
  </sheetViews>
  <sheetFormatPr defaultColWidth="9.00390625" defaultRowHeight="15"/>
  <cols>
    <col min="1" max="1" width="18.57421875" style="0" customWidth="1"/>
    <col min="2" max="4" width="9.57421875" style="0" customWidth="1"/>
    <col min="5" max="5" width="10.28125" style="0" customWidth="1"/>
    <col min="6" max="8" width="9.57421875" style="0" customWidth="1"/>
    <col min="9" max="9" width="10.7109375" style="0" customWidth="1"/>
    <col min="10" max="10" width="8.57421875" style="0" customWidth="1"/>
    <col min="11" max="11" width="12.57421875" style="0" customWidth="1"/>
    <col min="12" max="12" width="11.421875" style="0" customWidth="1"/>
    <col min="13" max="17" width="9.57421875" style="0" customWidth="1"/>
    <col min="18" max="18" width="10.28125" style="0" customWidth="1"/>
    <col min="19" max="20" width="8.57421875" style="0" customWidth="1"/>
    <col min="22" max="22" width="19.28125" style="0" customWidth="1"/>
    <col min="27" max="27" width="17.57421875" style="0" customWidth="1"/>
    <col min="30" max="30" width="11.421875" style="0" customWidth="1"/>
    <col min="31" max="31" width="13.00390625" style="0" customWidth="1"/>
    <col min="32" max="32" width="17.421875" style="0" customWidth="1"/>
    <col min="33" max="33" width="16.28125" style="0" customWidth="1"/>
    <col min="35" max="36" width="11.421875" style="0" customWidth="1"/>
    <col min="37" max="37" width="11.7109375" style="0" customWidth="1"/>
    <col min="40" max="40" width="20.7109375" style="0" customWidth="1"/>
    <col min="45" max="46" width="15.28125" style="0" customWidth="1"/>
    <col min="47" max="47" width="12.421875" style="0" customWidth="1"/>
    <col min="48" max="48" width="12.28125" style="0" customWidth="1"/>
    <col min="53" max="53" width="12.421875" style="0" customWidth="1"/>
    <col min="54" max="55" width="15.00390625" style="0" customWidth="1"/>
    <col min="58" max="58" width="19.57421875" style="0" customWidth="1"/>
    <col min="61" max="61" width="13.00390625" style="0" customWidth="1"/>
    <col min="62" max="62" width="11.7109375" style="0" customWidth="1"/>
    <col min="66" max="66" width="10.00390625" style="0" customWidth="1"/>
    <col min="67" max="67" width="12.7109375" style="0" customWidth="1"/>
    <col min="68" max="68" width="14.7109375" style="0" customWidth="1"/>
    <col min="70" max="70" width="10.00390625" style="0" customWidth="1"/>
    <col min="71" max="71" width="14.7109375" style="0" customWidth="1"/>
    <col min="72" max="76" width="10.28125" style="0" customWidth="1"/>
  </cols>
  <sheetData>
    <row r="1" spans="1:76" ht="15">
      <c r="A1" s="3" t="s">
        <v>0</v>
      </c>
      <c r="B1" s="10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25" t="s">
        <v>31</v>
      </c>
      <c r="R1" s="29" t="s">
        <v>34</v>
      </c>
      <c r="S1" s="32"/>
      <c r="T1" s="32"/>
      <c r="U1" s="18"/>
      <c r="V1" s="37" t="s">
        <v>40</v>
      </c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25" t="s">
        <v>31</v>
      </c>
      <c r="AJ1" s="29" t="s">
        <v>34</v>
      </c>
      <c r="AK1" s="32"/>
      <c r="AL1" s="32"/>
      <c r="AM1" s="18"/>
      <c r="AN1" s="37" t="s">
        <v>40</v>
      </c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25" t="s">
        <v>31</v>
      </c>
      <c r="BB1" s="29" t="s">
        <v>34</v>
      </c>
      <c r="BC1" s="32"/>
      <c r="BD1" s="32"/>
      <c r="BE1" s="18"/>
      <c r="BF1" s="37" t="s">
        <v>40</v>
      </c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25" t="s">
        <v>31</v>
      </c>
      <c r="BV1" s="29" t="s">
        <v>34</v>
      </c>
      <c r="BW1" s="32"/>
      <c r="BX1" s="32"/>
    </row>
    <row r="2" spans="1:76" ht="15">
      <c r="A2" s="4" t="s">
        <v>1</v>
      </c>
      <c r="B2" s="11" t="s">
        <v>13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4"/>
      <c r="Q2" s="26" t="s">
        <v>32</v>
      </c>
      <c r="R2" s="30" t="s">
        <v>35</v>
      </c>
      <c r="S2" s="33"/>
      <c r="T2" s="33"/>
      <c r="U2" s="18"/>
      <c r="V2" s="38" t="s">
        <v>41</v>
      </c>
      <c r="W2" s="11" t="s">
        <v>13</v>
      </c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4"/>
      <c r="AI2" s="26" t="s">
        <v>32</v>
      </c>
      <c r="AJ2" s="30" t="s">
        <v>35</v>
      </c>
      <c r="AK2" s="33"/>
      <c r="AL2" s="33"/>
      <c r="AM2" s="18"/>
      <c r="AN2" s="38" t="s">
        <v>41</v>
      </c>
      <c r="AO2" s="11" t="s">
        <v>13</v>
      </c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24"/>
      <c r="BA2" s="26" t="s">
        <v>32</v>
      </c>
      <c r="BB2" s="30" t="s">
        <v>35</v>
      </c>
      <c r="BC2" s="30"/>
      <c r="BD2" s="43"/>
      <c r="BE2" s="18"/>
      <c r="BF2" s="38" t="s">
        <v>41</v>
      </c>
      <c r="BG2" s="11" t="s">
        <v>13</v>
      </c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55"/>
      <c r="BT2" s="24"/>
      <c r="BU2" s="26" t="s">
        <v>32</v>
      </c>
      <c r="BV2" s="30" t="s">
        <v>35</v>
      </c>
      <c r="BW2" s="33"/>
      <c r="BX2" s="33"/>
    </row>
    <row r="3" spans="1:76" ht="15">
      <c r="A3" s="5"/>
      <c r="B3" s="12" t="s">
        <v>14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7"/>
      <c r="R3" s="27"/>
      <c r="S3" s="27"/>
      <c r="T3" s="27"/>
      <c r="U3" s="18"/>
      <c r="V3" s="27"/>
      <c r="W3" s="12" t="s">
        <v>42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27"/>
      <c r="AJ3" s="27"/>
      <c r="AK3" s="27"/>
      <c r="AL3" s="27"/>
      <c r="AM3" s="18"/>
      <c r="AN3" s="27"/>
      <c r="AO3" s="12" t="s">
        <v>59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27"/>
      <c r="BB3" s="27"/>
      <c r="BC3" s="27"/>
      <c r="BD3" s="27"/>
      <c r="BE3" s="18"/>
      <c r="BF3" s="27"/>
      <c r="BG3" s="12" t="s">
        <v>80</v>
      </c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27"/>
      <c r="BV3" s="27"/>
      <c r="BW3" s="27"/>
      <c r="BX3" s="27"/>
    </row>
    <row r="4" spans="2:76" ht="15">
      <c r="B4" s="13"/>
      <c r="C4" s="13"/>
      <c r="D4" s="13"/>
      <c r="E4" s="13"/>
      <c r="F4" s="13"/>
      <c r="G4" s="23" t="s">
        <v>20</v>
      </c>
      <c r="H4" s="23"/>
      <c r="I4" s="23"/>
      <c r="J4" s="23"/>
      <c r="K4" s="23"/>
      <c r="L4" s="18"/>
      <c r="M4" s="18"/>
      <c r="N4" s="18"/>
      <c r="O4" s="13"/>
      <c r="P4" s="13"/>
      <c r="Q4" s="28"/>
      <c r="R4" s="31"/>
      <c r="S4" s="13"/>
      <c r="T4" s="35" t="s">
        <v>38</v>
      </c>
      <c r="U4" s="18"/>
      <c r="V4" s="18"/>
      <c r="W4" s="18"/>
      <c r="X4" s="13"/>
      <c r="Y4" s="13"/>
      <c r="Z4" s="13"/>
      <c r="AA4" s="13"/>
      <c r="AB4" s="40" t="str">
        <f>G4</f>
        <v>  中華民國108年下半年(12月底)</v>
      </c>
      <c r="AC4" s="40"/>
      <c r="AD4" s="40"/>
      <c r="AE4" s="18"/>
      <c r="AF4" s="18"/>
      <c r="AG4" s="13"/>
      <c r="AH4" s="31"/>
      <c r="AI4" s="28"/>
      <c r="AJ4" s="18"/>
      <c r="AK4" s="18"/>
      <c r="AL4" s="35" t="s">
        <v>38</v>
      </c>
      <c r="AM4" s="18"/>
      <c r="AN4" s="18"/>
      <c r="AO4" s="18"/>
      <c r="AP4" s="13"/>
      <c r="AQ4" s="13"/>
      <c r="AR4" s="13"/>
      <c r="AS4" s="13"/>
      <c r="AT4" s="40" t="str">
        <f>G4</f>
        <v>  中華民國108年下半年(12月底)</v>
      </c>
      <c r="AU4" s="40"/>
      <c r="AV4" s="42"/>
      <c r="AW4" s="18"/>
      <c r="AX4" s="18"/>
      <c r="AY4" s="13"/>
      <c r="AZ4" s="31"/>
      <c r="BA4" s="28"/>
      <c r="BB4" s="18"/>
      <c r="BC4" s="18"/>
      <c r="BD4" s="35" t="s">
        <v>38</v>
      </c>
      <c r="BE4" s="18"/>
      <c r="BF4" s="18"/>
      <c r="BG4" s="18"/>
      <c r="BH4" s="13"/>
      <c r="BI4" s="13"/>
      <c r="BJ4" s="13"/>
      <c r="BK4" s="13"/>
      <c r="BL4" s="52"/>
      <c r="BM4" s="40" t="str">
        <f>AB4</f>
        <v>  中華民國108年下半年(12月底)</v>
      </c>
      <c r="BN4" s="40"/>
      <c r="BO4" s="40"/>
      <c r="BP4" s="18"/>
      <c r="BQ4" s="13"/>
      <c r="BR4" s="31"/>
      <c r="BS4" s="28"/>
      <c r="BT4" s="18"/>
      <c r="BU4" s="18"/>
      <c r="BV4" s="18"/>
      <c r="BW4" s="18"/>
      <c r="BX4" s="35" t="s">
        <v>38</v>
      </c>
    </row>
    <row r="5" spans="1:76" ht="15">
      <c r="A5" s="6" t="s">
        <v>2</v>
      </c>
      <c r="B5" s="14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0" t="s">
        <v>21</v>
      </c>
      <c r="H5" s="20" t="s">
        <v>22</v>
      </c>
      <c r="I5" s="20" t="s">
        <v>23</v>
      </c>
      <c r="J5" s="20" t="s">
        <v>24</v>
      </c>
      <c r="K5" s="20" t="s">
        <v>25</v>
      </c>
      <c r="L5" s="20" t="s">
        <v>26</v>
      </c>
      <c r="M5" s="20" t="s">
        <v>27</v>
      </c>
      <c r="N5" s="20" t="s">
        <v>28</v>
      </c>
      <c r="O5" s="20" t="s">
        <v>29</v>
      </c>
      <c r="P5" s="20" t="s">
        <v>30</v>
      </c>
      <c r="Q5" s="20" t="s">
        <v>33</v>
      </c>
      <c r="R5" s="20" t="s">
        <v>36</v>
      </c>
      <c r="S5" s="34" t="s">
        <v>37</v>
      </c>
      <c r="T5" s="36" t="s">
        <v>39</v>
      </c>
      <c r="U5" s="18"/>
      <c r="V5" s="6" t="s">
        <v>2</v>
      </c>
      <c r="W5" s="20" t="s">
        <v>43</v>
      </c>
      <c r="X5" s="20" t="s">
        <v>44</v>
      </c>
      <c r="Y5" s="20" t="s">
        <v>45</v>
      </c>
      <c r="Z5" s="20" t="s">
        <v>46</v>
      </c>
      <c r="AA5" s="20" t="s">
        <v>47</v>
      </c>
      <c r="AB5" s="41" t="s">
        <v>48</v>
      </c>
      <c r="AC5" s="20" t="s">
        <v>49</v>
      </c>
      <c r="AD5" s="20" t="s">
        <v>50</v>
      </c>
      <c r="AE5" s="20" t="s">
        <v>51</v>
      </c>
      <c r="AF5" s="20" t="s">
        <v>52</v>
      </c>
      <c r="AG5" s="20" t="s">
        <v>53</v>
      </c>
      <c r="AH5" s="20" t="s">
        <v>54</v>
      </c>
      <c r="AI5" s="20" t="s">
        <v>55</v>
      </c>
      <c r="AJ5" s="20" t="s">
        <v>56</v>
      </c>
      <c r="AK5" s="20" t="s">
        <v>57</v>
      </c>
      <c r="AL5" s="36" t="s">
        <v>58</v>
      </c>
      <c r="AM5" s="18"/>
      <c r="AN5" s="6" t="s">
        <v>2</v>
      </c>
      <c r="AO5" s="20" t="s">
        <v>60</v>
      </c>
      <c r="AP5" s="20" t="s">
        <v>61</v>
      </c>
      <c r="AQ5" s="20" t="s">
        <v>62</v>
      </c>
      <c r="AR5" s="20" t="s">
        <v>63</v>
      </c>
      <c r="AS5" s="20" t="s">
        <v>64</v>
      </c>
      <c r="AT5" s="41" t="s">
        <v>65</v>
      </c>
      <c r="AU5" s="20" t="s">
        <v>66</v>
      </c>
      <c r="AV5" s="20" t="s">
        <v>67</v>
      </c>
      <c r="AW5" s="20" t="s">
        <v>68</v>
      </c>
      <c r="AX5" s="20" t="s">
        <v>69</v>
      </c>
      <c r="AY5" s="20" t="s">
        <v>70</v>
      </c>
      <c r="AZ5" s="20" t="s">
        <v>71</v>
      </c>
      <c r="BA5" s="20" t="s">
        <v>72</v>
      </c>
      <c r="BB5" s="20" t="s">
        <v>73</v>
      </c>
      <c r="BC5" s="20" t="s">
        <v>74</v>
      </c>
      <c r="BD5" s="36" t="s">
        <v>75</v>
      </c>
      <c r="BE5" s="18"/>
      <c r="BF5" s="6" t="s">
        <v>2</v>
      </c>
      <c r="BG5" s="48" t="s">
        <v>81</v>
      </c>
      <c r="BH5" s="20" t="s">
        <v>82</v>
      </c>
      <c r="BI5" s="20" t="s">
        <v>84</v>
      </c>
      <c r="BJ5" s="20" t="s">
        <v>85</v>
      </c>
      <c r="BK5" s="41" t="s">
        <v>86</v>
      </c>
      <c r="BL5" s="20" t="s">
        <v>87</v>
      </c>
      <c r="BM5" s="20" t="s">
        <v>90</v>
      </c>
      <c r="BN5" s="20" t="s">
        <v>91</v>
      </c>
      <c r="BO5" s="20" t="s">
        <v>92</v>
      </c>
      <c r="BP5" s="20" t="s">
        <v>93</v>
      </c>
      <c r="BQ5" s="20" t="s">
        <v>95</v>
      </c>
      <c r="BR5" s="20" t="s">
        <v>96</v>
      </c>
      <c r="BS5" s="20" t="s">
        <v>97</v>
      </c>
      <c r="BT5" s="20" t="s">
        <v>98</v>
      </c>
      <c r="BU5" s="56" t="s">
        <v>99</v>
      </c>
      <c r="BV5" s="56" t="s">
        <v>100</v>
      </c>
      <c r="BW5" s="56" t="s">
        <v>102</v>
      </c>
      <c r="BX5" s="59" t="s">
        <v>103</v>
      </c>
    </row>
    <row r="6" spans="1:76" ht="15">
      <c r="A6" s="7" t="s">
        <v>3</v>
      </c>
      <c r="B6" s="15">
        <f>SUM(B7:B15)</f>
        <v>27446</v>
      </c>
      <c r="C6" s="15">
        <f>SUM(C7:C15)</f>
        <v>16</v>
      </c>
      <c r="D6" s="15">
        <f>SUM(D7:D15)</f>
        <v>20</v>
      </c>
      <c r="E6" s="15">
        <f>SUM(E7:E15)</f>
        <v>231</v>
      </c>
      <c r="F6" s="15">
        <f>SUM(F7:F15)</f>
        <v>2</v>
      </c>
      <c r="G6" s="15">
        <f>SUM(G7:G15)</f>
        <v>257</v>
      </c>
      <c r="H6" s="15">
        <f>SUM(H7:H15)</f>
        <v>40</v>
      </c>
      <c r="I6" s="15">
        <f>SUM(I7:I15)</f>
        <v>30</v>
      </c>
      <c r="J6" s="15">
        <f>SUM(J7:J15)</f>
        <v>9</v>
      </c>
      <c r="K6" s="15">
        <f>SUM(K7:K15)</f>
        <v>163</v>
      </c>
      <c r="L6" s="15">
        <f>SUM(L7:L15)</f>
        <v>1</v>
      </c>
      <c r="M6" s="15">
        <f>SUM(M7:M15)</f>
        <v>175</v>
      </c>
      <c r="N6" s="15">
        <f>SUM(N7:N15)</f>
        <v>52</v>
      </c>
      <c r="O6" s="15">
        <f>SUM(O7:O15)</f>
        <v>12</v>
      </c>
      <c r="P6" s="15">
        <f>SUM(P7:P15)</f>
        <v>421</v>
      </c>
      <c r="Q6" s="15">
        <f>SUM(Q7:Q15)</f>
        <v>3</v>
      </c>
      <c r="R6" s="15">
        <f>SUM(R7:R15)</f>
        <v>755</v>
      </c>
      <c r="S6" s="15">
        <f>SUM(S7:S15)</f>
        <v>30</v>
      </c>
      <c r="T6" s="15">
        <f>SUM(T7:T15)</f>
        <v>527</v>
      </c>
      <c r="U6" s="18"/>
      <c r="V6" s="7" t="s">
        <v>3</v>
      </c>
      <c r="W6" s="15">
        <f>SUM(W7:W15)</f>
        <v>77</v>
      </c>
      <c r="X6" s="15">
        <f>SUM(X7:X15)</f>
        <v>1</v>
      </c>
      <c r="Y6" s="15">
        <f>SUM(Y7:Y15)</f>
        <v>88</v>
      </c>
      <c r="Z6" s="15">
        <f>SUM(Z7:Z15)</f>
        <v>0</v>
      </c>
      <c r="AA6" s="15">
        <f>SUM(AA7:AA15)</f>
        <v>91</v>
      </c>
      <c r="AB6" s="15">
        <f>SUM(AB7:AB15)</f>
        <v>155</v>
      </c>
      <c r="AC6" s="15">
        <f>SUM(AC7:AC15)</f>
        <v>0</v>
      </c>
      <c r="AD6" s="15">
        <f>SUM(AD7:AD15)</f>
        <v>0</v>
      </c>
      <c r="AE6" s="15">
        <f>SUM(AE7:AE15)</f>
        <v>106</v>
      </c>
      <c r="AF6" s="15">
        <f>SUM(AF7:AF15)</f>
        <v>23</v>
      </c>
      <c r="AG6" s="15">
        <f>SUM(AG7:AG15)</f>
        <v>0</v>
      </c>
      <c r="AH6" s="15">
        <f>SUM(AH7:AH15)</f>
        <v>6</v>
      </c>
      <c r="AI6" s="15">
        <f>SUM(AI7:AI15)</f>
        <v>2</v>
      </c>
      <c r="AJ6" s="15">
        <f>SUM(AJ7:AJ15)</f>
        <v>30</v>
      </c>
      <c r="AK6" s="15">
        <f>SUM(AK7:AK15)</f>
        <v>659</v>
      </c>
      <c r="AL6" s="15">
        <f>SUM(AL7:AL15)</f>
        <v>439</v>
      </c>
      <c r="AM6" s="18"/>
      <c r="AN6" s="7" t="s">
        <v>3</v>
      </c>
      <c r="AO6" s="15">
        <f>SUM(AO7:AO15)</f>
        <v>25</v>
      </c>
      <c r="AP6" s="15">
        <f>SUM(AP7:AP15)</f>
        <v>2650</v>
      </c>
      <c r="AQ6" s="15">
        <f>SUM(AQ7:AQ15)</f>
        <v>130</v>
      </c>
      <c r="AR6" s="15">
        <f>SUM(AR7:AR15)</f>
        <v>3</v>
      </c>
      <c r="AS6" s="15">
        <f>SUM(AS7:AS15)</f>
        <v>13</v>
      </c>
      <c r="AT6" s="15">
        <f>SUM(AT7:AT15)</f>
        <v>0</v>
      </c>
      <c r="AU6" s="15">
        <f>SUM(AU7:AU15)</f>
        <v>83</v>
      </c>
      <c r="AV6" s="15">
        <f>SUM(AV7:AV15)</f>
        <v>261</v>
      </c>
      <c r="AW6" s="15">
        <f>SUM(AW7:AW15)</f>
        <v>1054</v>
      </c>
      <c r="AX6" s="15">
        <f>SUM(AX7:AX15)</f>
        <v>5</v>
      </c>
      <c r="AY6" s="15">
        <f>SUM(AY7:AY15)</f>
        <v>82</v>
      </c>
      <c r="AZ6" s="15">
        <f>SUM(AZ7:AZ15)</f>
        <v>12</v>
      </c>
      <c r="BA6" s="15">
        <f>SUM(BA7:BA15)</f>
        <v>11</v>
      </c>
      <c r="BB6" s="15">
        <f>SUM(BB7:BB15)</f>
        <v>3</v>
      </c>
      <c r="BC6" s="15">
        <f>SUM(BC7:BC15)</f>
        <v>33</v>
      </c>
      <c r="BD6" s="15">
        <f>SUM(BD7:BD15)</f>
        <v>5654</v>
      </c>
      <c r="BE6" s="18"/>
      <c r="BF6" s="7" t="s">
        <v>3</v>
      </c>
      <c r="BG6" s="15">
        <f>SUM(BG7:BG15)</f>
        <v>6</v>
      </c>
      <c r="BH6" s="15">
        <f>SUM(BH7:BH15)</f>
        <v>230</v>
      </c>
      <c r="BI6" s="15">
        <f>SUM(BI7:BI15)</f>
        <v>36</v>
      </c>
      <c r="BJ6" s="15">
        <f>SUM(BJ7:BJ15)</f>
        <v>5</v>
      </c>
      <c r="BK6" s="15">
        <f>SUM(BK7:BK15)</f>
        <v>1002</v>
      </c>
      <c r="BL6" s="15">
        <f>SUM(BL7:BL15)</f>
        <v>220</v>
      </c>
      <c r="BM6" s="15">
        <f>SUM(BM7:BM15)</f>
        <v>573</v>
      </c>
      <c r="BN6" s="15">
        <f>SUM(BN7:BN15)</f>
        <v>100</v>
      </c>
      <c r="BO6" s="15">
        <f>SUM(BO7:BO15)</f>
        <v>359</v>
      </c>
      <c r="BP6" s="15">
        <f>SUM(BP7:BP15)</f>
        <v>80</v>
      </c>
      <c r="BQ6" s="15">
        <f>SUM(BQ7:BQ15)</f>
        <v>8806</v>
      </c>
      <c r="BR6" s="15">
        <f>SUM(BR7:BR15)</f>
        <v>0</v>
      </c>
      <c r="BS6" s="15">
        <f>SUM(BS7:BS15)</f>
        <v>1049</v>
      </c>
      <c r="BT6" s="15">
        <f>SUM(BT7:BT15)</f>
        <v>272</v>
      </c>
      <c r="BU6" s="15">
        <f>SUM(BU7:BU15)</f>
        <v>1</v>
      </c>
      <c r="BV6" s="15">
        <f>SUM(BV7:BV15)</f>
        <v>9</v>
      </c>
      <c r="BW6" s="15">
        <f>SUM(BW7:BW15)</f>
        <v>258</v>
      </c>
      <c r="BX6" s="15">
        <f>SUM(BX7:BX15)</f>
        <v>0</v>
      </c>
    </row>
    <row r="7" spans="1:76" ht="15">
      <c r="A7" s="8" t="s">
        <v>4</v>
      </c>
      <c r="B7" s="16">
        <f>SUM(C7:T7,W7:AL7,AO7:BD7,BG7:BX7)</f>
        <v>4054</v>
      </c>
      <c r="C7" s="21">
        <f>'原始'!C12</f>
        <v>2</v>
      </c>
      <c r="D7" s="21">
        <f>'原始'!D12</f>
        <v>1</v>
      </c>
      <c r="E7" s="21">
        <f>'原始'!E12</f>
        <v>13</v>
      </c>
      <c r="F7" s="21">
        <f>'原始'!F12</f>
        <v>0</v>
      </c>
      <c r="G7" s="21">
        <f>'原始'!H12</f>
        <v>10</v>
      </c>
      <c r="H7" s="21">
        <f>'原始'!I12</f>
        <v>0</v>
      </c>
      <c r="I7" s="21">
        <f>'原始'!J12</f>
        <v>5</v>
      </c>
      <c r="J7" s="21">
        <f>'原始'!K12</f>
        <v>0</v>
      </c>
      <c r="K7" s="21">
        <f>'原始'!L12</f>
        <v>28</v>
      </c>
      <c r="L7" s="21">
        <f>'原始'!M12</f>
        <v>1</v>
      </c>
      <c r="M7" s="21">
        <f>'原始'!N12</f>
        <v>24</v>
      </c>
      <c r="N7" s="21">
        <f>'原始'!O12</f>
        <v>7</v>
      </c>
      <c r="O7" s="21">
        <f>'原始'!P12</f>
        <v>1</v>
      </c>
      <c r="P7" s="21">
        <f>'原始'!Q12</f>
        <v>19</v>
      </c>
      <c r="Q7" s="21">
        <f>'原始'!R12</f>
        <v>0</v>
      </c>
      <c r="R7" s="21">
        <f>'原始'!S12</f>
        <v>82</v>
      </c>
      <c r="S7" s="21">
        <f>'原始'!T12</f>
        <v>1</v>
      </c>
      <c r="T7" s="21">
        <f>'原始'!U12</f>
        <v>43</v>
      </c>
      <c r="U7" s="18"/>
      <c r="V7" s="8" t="s">
        <v>4</v>
      </c>
      <c r="W7" s="21">
        <f>'原始'!B42</f>
        <v>7</v>
      </c>
      <c r="X7" s="21">
        <f>'原始'!C42</f>
        <v>1</v>
      </c>
      <c r="Y7" s="21">
        <f>'原始'!D42</f>
        <v>13</v>
      </c>
      <c r="Z7" s="21">
        <f>'原始'!E42</f>
        <v>0</v>
      </c>
      <c r="AA7" s="21">
        <f>'原始'!G42</f>
        <v>10</v>
      </c>
      <c r="AB7" s="21">
        <f>'原始'!H42</f>
        <v>15</v>
      </c>
      <c r="AC7" s="21">
        <f>'原始'!I42</f>
        <v>0</v>
      </c>
      <c r="AD7" s="21">
        <f>'原始'!J42</f>
        <v>0</v>
      </c>
      <c r="AE7" s="21">
        <f>'原始'!K42</f>
        <v>9</v>
      </c>
      <c r="AF7" s="21">
        <f>'原始'!L42</f>
        <v>3</v>
      </c>
      <c r="AG7" s="21">
        <f>'原始'!M42</f>
        <v>0</v>
      </c>
      <c r="AH7" s="21">
        <f>'原始'!N42</f>
        <v>2</v>
      </c>
      <c r="AI7" s="21">
        <f>'原始'!O42</f>
        <v>0</v>
      </c>
      <c r="AJ7" s="21">
        <f>'原始'!P42</f>
        <v>4</v>
      </c>
      <c r="AK7" s="21">
        <f>'原始'!Q42</f>
        <v>100</v>
      </c>
      <c r="AL7" s="21">
        <f>'原始'!R42</f>
        <v>48</v>
      </c>
      <c r="AM7" s="18"/>
      <c r="AN7" s="8" t="s">
        <v>4</v>
      </c>
      <c r="AO7" s="21">
        <f>'原始'!B72</f>
        <v>9</v>
      </c>
      <c r="AP7" s="21">
        <f>'原始'!C72</f>
        <v>407</v>
      </c>
      <c r="AQ7" s="21">
        <f>'原始'!D72</f>
        <v>9</v>
      </c>
      <c r="AR7" s="21">
        <f>'原始'!E72</f>
        <v>0</v>
      </c>
      <c r="AS7" s="21">
        <f>'原始'!F72</f>
        <v>2</v>
      </c>
      <c r="AT7" s="21">
        <f>'原始'!G72</f>
        <v>0</v>
      </c>
      <c r="AU7" s="21">
        <f>'原始'!H72</f>
        <v>8</v>
      </c>
      <c r="AV7" s="21">
        <f>'原始'!I72</f>
        <v>27</v>
      </c>
      <c r="AW7" s="21">
        <f>'原始'!J72</f>
        <v>91</v>
      </c>
      <c r="AX7" s="21">
        <f>'原始'!K72</f>
        <v>0</v>
      </c>
      <c r="AY7" s="21">
        <f>'原始'!L72</f>
        <v>10</v>
      </c>
      <c r="AZ7" s="21">
        <f>'原始'!M72</f>
        <v>1</v>
      </c>
      <c r="BA7" s="21">
        <f>'原始'!N72</f>
        <v>1</v>
      </c>
      <c r="BB7" s="21">
        <f>'原始'!O72</f>
        <v>0</v>
      </c>
      <c r="BC7" s="21">
        <f>'原始'!P72</f>
        <v>4</v>
      </c>
      <c r="BD7" s="21">
        <f>'原始'!Q72</f>
        <v>397</v>
      </c>
      <c r="BE7" s="18"/>
      <c r="BF7" s="8" t="s">
        <v>4</v>
      </c>
      <c r="BG7" s="21">
        <f>'原始'!B102</f>
        <v>2</v>
      </c>
      <c r="BH7" s="21">
        <f>'原始'!C102</f>
        <v>43</v>
      </c>
      <c r="BI7" s="21">
        <f>'原始'!D102</f>
        <v>7</v>
      </c>
      <c r="BJ7" s="21">
        <f>'原始'!E102</f>
        <v>1</v>
      </c>
      <c r="BK7" s="21">
        <f>'原始'!G102</f>
        <v>132</v>
      </c>
      <c r="BL7" s="21">
        <f>'原始'!H102</f>
        <v>29</v>
      </c>
      <c r="BM7" s="21">
        <f>'原始'!I102</f>
        <v>101</v>
      </c>
      <c r="BN7" s="21">
        <f>'原始'!J102</f>
        <v>12</v>
      </c>
      <c r="BO7" s="21">
        <f>'原始'!K102</f>
        <v>35</v>
      </c>
      <c r="BP7" s="21">
        <f>'原始'!L102</f>
        <v>5</v>
      </c>
      <c r="BQ7" s="21">
        <f>'原始'!M102</f>
        <v>2027</v>
      </c>
      <c r="BR7" s="21">
        <f>'原始'!N102</f>
        <v>0</v>
      </c>
      <c r="BS7" s="21">
        <f>'原始'!O102</f>
        <v>148</v>
      </c>
      <c r="BT7" s="21">
        <f>'原始'!P102</f>
        <v>44</v>
      </c>
      <c r="BU7" s="21">
        <f>'原始'!Q102</f>
        <v>0</v>
      </c>
      <c r="BV7" s="21">
        <f>'原始'!R102</f>
        <v>1</v>
      </c>
      <c r="BW7" s="21">
        <f>'原始'!S102</f>
        <v>52</v>
      </c>
      <c r="BX7" s="21">
        <f>'原始'!T102</f>
        <v>0</v>
      </c>
    </row>
    <row r="8" spans="1:76" ht="15">
      <c r="A8" s="8" t="s">
        <v>5</v>
      </c>
      <c r="B8" s="16">
        <f>SUM(C8:T8,W8:AL8,AO8:BD8,BG8:BX8)</f>
        <v>486</v>
      </c>
      <c r="C8" s="21">
        <f>'原始'!C14</f>
        <v>0</v>
      </c>
      <c r="D8" s="21">
        <f>'原始'!D14</f>
        <v>0</v>
      </c>
      <c r="E8" s="21">
        <f>'原始'!E14</f>
        <v>1</v>
      </c>
      <c r="F8" s="21">
        <f>'原始'!F14</f>
        <v>0</v>
      </c>
      <c r="G8" s="21">
        <f>'原始'!H14</f>
        <v>3</v>
      </c>
      <c r="H8" s="21">
        <f>'原始'!I14</f>
        <v>0</v>
      </c>
      <c r="I8" s="21">
        <f>'原始'!J14</f>
        <v>0</v>
      </c>
      <c r="J8" s="21">
        <f>'原始'!K14</f>
        <v>0</v>
      </c>
      <c r="K8" s="21">
        <f>'原始'!L14</f>
        <v>1</v>
      </c>
      <c r="L8" s="21">
        <f>'原始'!M14</f>
        <v>0</v>
      </c>
      <c r="M8" s="21">
        <f>'原始'!N14</f>
        <v>1</v>
      </c>
      <c r="N8" s="21">
        <f>'原始'!O14</f>
        <v>1</v>
      </c>
      <c r="O8" s="21">
        <f>'原始'!P14</f>
        <v>1</v>
      </c>
      <c r="P8" s="21">
        <f>'原始'!Q14</f>
        <v>34</v>
      </c>
      <c r="Q8" s="21">
        <f>'原始'!R14</f>
        <v>2</v>
      </c>
      <c r="R8" s="21">
        <f>'原始'!S14</f>
        <v>14</v>
      </c>
      <c r="S8" s="21">
        <f>'原始'!T14</f>
        <v>0</v>
      </c>
      <c r="T8" s="21">
        <f>'原始'!U14</f>
        <v>19</v>
      </c>
      <c r="U8" s="18"/>
      <c r="V8" s="8" t="s">
        <v>5</v>
      </c>
      <c r="W8" s="21">
        <f>'原始'!B44</f>
        <v>4</v>
      </c>
      <c r="X8" s="21">
        <f>'原始'!C44</f>
        <v>0</v>
      </c>
      <c r="Y8" s="21">
        <f>'原始'!D44</f>
        <v>2</v>
      </c>
      <c r="Z8" s="21">
        <f>'原始'!E44</f>
        <v>0</v>
      </c>
      <c r="AA8" s="21">
        <f>'原始'!G44</f>
        <v>4</v>
      </c>
      <c r="AB8" s="21">
        <f>'原始'!H44</f>
        <v>0</v>
      </c>
      <c r="AC8" s="21">
        <f>'原始'!I44</f>
        <v>0</v>
      </c>
      <c r="AD8" s="21">
        <f>'原始'!J44</f>
        <v>0</v>
      </c>
      <c r="AE8" s="21">
        <f>'原始'!K44</f>
        <v>5</v>
      </c>
      <c r="AF8" s="21">
        <f>'原始'!L44</f>
        <v>2</v>
      </c>
      <c r="AG8" s="21">
        <f>'原始'!M44</f>
        <v>0</v>
      </c>
      <c r="AH8" s="21">
        <f>'原始'!N44</f>
        <v>0</v>
      </c>
      <c r="AI8" s="21">
        <f>'原始'!O44</f>
        <v>0</v>
      </c>
      <c r="AJ8" s="21">
        <f>'原始'!P44</f>
        <v>0</v>
      </c>
      <c r="AK8" s="21">
        <f>'原始'!Q44</f>
        <v>18</v>
      </c>
      <c r="AL8" s="21">
        <f>'原始'!R44</f>
        <v>28</v>
      </c>
      <c r="AM8" s="18"/>
      <c r="AN8" s="8" t="s">
        <v>5</v>
      </c>
      <c r="AO8" s="21">
        <f>'原始'!B74</f>
        <v>3</v>
      </c>
      <c r="AP8" s="21">
        <f>'原始'!C74</f>
        <v>35</v>
      </c>
      <c r="AQ8" s="21">
        <f>'原始'!D74</f>
        <v>2</v>
      </c>
      <c r="AR8" s="21">
        <f>'原始'!E74</f>
        <v>0</v>
      </c>
      <c r="AS8" s="21">
        <f>'原始'!F74</f>
        <v>1</v>
      </c>
      <c r="AT8" s="21">
        <f>'原始'!G74</f>
        <v>0</v>
      </c>
      <c r="AU8" s="21">
        <f>'原始'!H74</f>
        <v>10</v>
      </c>
      <c r="AV8" s="21">
        <f>'原始'!I74</f>
        <v>19</v>
      </c>
      <c r="AW8" s="21">
        <f>'原始'!J74</f>
        <v>40</v>
      </c>
      <c r="AX8" s="21">
        <f>'原始'!K74</f>
        <v>2</v>
      </c>
      <c r="AY8" s="21">
        <f>'原始'!L74</f>
        <v>5</v>
      </c>
      <c r="AZ8" s="21">
        <f>'原始'!M74</f>
        <v>0</v>
      </c>
      <c r="BA8" s="21">
        <f>'原始'!N74</f>
        <v>1</v>
      </c>
      <c r="BB8" s="21">
        <f>'原始'!O74</f>
        <v>0</v>
      </c>
      <c r="BC8" s="21">
        <f>'原始'!P74</f>
        <v>5</v>
      </c>
      <c r="BD8" s="21">
        <f>'原始'!Q74</f>
        <v>22</v>
      </c>
      <c r="BE8" s="18"/>
      <c r="BF8" s="8" t="s">
        <v>5</v>
      </c>
      <c r="BG8" s="21">
        <f>'原始'!B104</f>
        <v>0</v>
      </c>
      <c r="BH8" s="21">
        <f>'原始'!C104</f>
        <v>10</v>
      </c>
      <c r="BI8" s="21">
        <f>'原始'!D104</f>
        <v>1</v>
      </c>
      <c r="BJ8" s="21">
        <f>'原始'!E104</f>
        <v>0</v>
      </c>
      <c r="BK8" s="21">
        <f>'原始'!G104</f>
        <v>28</v>
      </c>
      <c r="BL8" s="21">
        <f>'原始'!H104</f>
        <v>5</v>
      </c>
      <c r="BM8" s="21">
        <f>'原始'!I104</f>
        <v>16</v>
      </c>
      <c r="BN8" s="21">
        <f>'原始'!J104</f>
        <v>4</v>
      </c>
      <c r="BO8" s="21">
        <f>'原始'!K104</f>
        <v>9</v>
      </c>
      <c r="BP8" s="21">
        <f>'原始'!L104</f>
        <v>4</v>
      </c>
      <c r="BQ8" s="21">
        <f>'原始'!M104</f>
        <v>12</v>
      </c>
      <c r="BR8" s="21">
        <f>'原始'!N104</f>
        <v>0</v>
      </c>
      <c r="BS8" s="21">
        <f>'原始'!O104</f>
        <v>74</v>
      </c>
      <c r="BT8" s="21">
        <f>'原始'!P104</f>
        <v>14</v>
      </c>
      <c r="BU8" s="21">
        <f>'原始'!Q104</f>
        <v>0</v>
      </c>
      <c r="BV8" s="21">
        <f>'原始'!R104</f>
        <v>0</v>
      </c>
      <c r="BW8" s="21">
        <f>'原始'!S104</f>
        <v>24</v>
      </c>
      <c r="BX8" s="21">
        <f>'原始'!T104</f>
        <v>0</v>
      </c>
    </row>
    <row r="9" spans="1:76" ht="15">
      <c r="A9" s="8" t="s">
        <v>6</v>
      </c>
      <c r="B9" s="16">
        <f>SUM(C9:T9,W9:AL9,AO9:BD9,BG9:BX9)</f>
        <v>5105</v>
      </c>
      <c r="C9" s="21">
        <f>'原始'!C16</f>
        <v>0</v>
      </c>
      <c r="D9" s="21">
        <f>'原始'!D16</f>
        <v>1</v>
      </c>
      <c r="E9" s="21">
        <f>'原始'!E16</f>
        <v>25</v>
      </c>
      <c r="F9" s="21">
        <f>'原始'!F16</f>
        <v>0</v>
      </c>
      <c r="G9" s="21">
        <f>'原始'!H16</f>
        <v>22</v>
      </c>
      <c r="H9" s="21">
        <f>'原始'!I16</f>
        <v>1</v>
      </c>
      <c r="I9" s="21">
        <f>'原始'!J16</f>
        <v>4</v>
      </c>
      <c r="J9" s="21">
        <f>'原始'!K16</f>
        <v>0</v>
      </c>
      <c r="K9" s="21">
        <f>'原始'!L16</f>
        <v>8</v>
      </c>
      <c r="L9" s="21">
        <f>'原始'!M16</f>
        <v>0</v>
      </c>
      <c r="M9" s="21">
        <f>'原始'!N16</f>
        <v>32</v>
      </c>
      <c r="N9" s="21">
        <f>'原始'!O16</f>
        <v>12</v>
      </c>
      <c r="O9" s="21">
        <f>'原始'!P16</f>
        <v>0</v>
      </c>
      <c r="P9" s="21">
        <f>'原始'!Q16</f>
        <v>19</v>
      </c>
      <c r="Q9" s="21">
        <f>'原始'!R16</f>
        <v>0</v>
      </c>
      <c r="R9" s="21">
        <f>'原始'!S16</f>
        <v>110</v>
      </c>
      <c r="S9" s="21">
        <f>'原始'!T16</f>
        <v>3</v>
      </c>
      <c r="T9" s="21">
        <f>'原始'!U16</f>
        <v>44</v>
      </c>
      <c r="U9" s="18"/>
      <c r="V9" s="8" t="s">
        <v>6</v>
      </c>
      <c r="W9" s="21">
        <f>'原始'!B46</f>
        <v>11</v>
      </c>
      <c r="X9" s="21">
        <f>'原始'!C46</f>
        <v>0</v>
      </c>
      <c r="Y9" s="21">
        <f>'原始'!D46</f>
        <v>13</v>
      </c>
      <c r="Z9" s="21">
        <f>'原始'!E46</f>
        <v>0</v>
      </c>
      <c r="AA9" s="21">
        <f>'原始'!G46</f>
        <v>11</v>
      </c>
      <c r="AB9" s="21">
        <f>'原始'!H46</f>
        <v>21</v>
      </c>
      <c r="AC9" s="21">
        <f>'原始'!I46</f>
        <v>0</v>
      </c>
      <c r="AD9" s="21">
        <f>'原始'!J46</f>
        <v>0</v>
      </c>
      <c r="AE9" s="21">
        <f>'原始'!K46</f>
        <v>25</v>
      </c>
      <c r="AF9" s="21">
        <f>'原始'!L46</f>
        <v>2</v>
      </c>
      <c r="AG9" s="21">
        <f>'原始'!M46</f>
        <v>0</v>
      </c>
      <c r="AH9" s="21">
        <f>'原始'!N46</f>
        <v>0</v>
      </c>
      <c r="AI9" s="21">
        <f>'原始'!O46</f>
        <v>0</v>
      </c>
      <c r="AJ9" s="21">
        <f>'原始'!P46</f>
        <v>4</v>
      </c>
      <c r="AK9" s="21">
        <f>'原始'!Q46</f>
        <v>88</v>
      </c>
      <c r="AL9" s="21">
        <f>'原始'!R46</f>
        <v>78</v>
      </c>
      <c r="AM9" s="18"/>
      <c r="AN9" s="8" t="s">
        <v>6</v>
      </c>
      <c r="AO9" s="21">
        <f>'原始'!B76</f>
        <v>3</v>
      </c>
      <c r="AP9" s="21">
        <f>'原始'!C76</f>
        <v>436</v>
      </c>
      <c r="AQ9" s="21">
        <f>'原始'!D76</f>
        <v>10</v>
      </c>
      <c r="AR9" s="21">
        <f>'原始'!E76</f>
        <v>1</v>
      </c>
      <c r="AS9" s="21">
        <f>'原始'!F76</f>
        <v>2</v>
      </c>
      <c r="AT9" s="21">
        <f>'原始'!G76</f>
        <v>0</v>
      </c>
      <c r="AU9" s="21">
        <f>'原始'!H76</f>
        <v>11</v>
      </c>
      <c r="AV9" s="21">
        <f>'原始'!I76</f>
        <v>26</v>
      </c>
      <c r="AW9" s="21">
        <f>'原始'!J76</f>
        <v>109</v>
      </c>
      <c r="AX9" s="21">
        <f>'原始'!K76</f>
        <v>0</v>
      </c>
      <c r="AY9" s="21">
        <f>'原始'!L76</f>
        <v>10</v>
      </c>
      <c r="AZ9" s="21">
        <f>'原始'!M76</f>
        <v>3</v>
      </c>
      <c r="BA9" s="21">
        <f>'原始'!N76</f>
        <v>2</v>
      </c>
      <c r="BB9" s="21">
        <f>'原始'!O76</f>
        <v>0</v>
      </c>
      <c r="BC9" s="21">
        <f>'原始'!P76</f>
        <v>9</v>
      </c>
      <c r="BD9" s="21">
        <f>'原始'!Q76</f>
        <v>668</v>
      </c>
      <c r="BE9" s="18"/>
      <c r="BF9" s="8" t="s">
        <v>6</v>
      </c>
      <c r="BG9" s="21">
        <f>'原始'!B106</f>
        <v>2</v>
      </c>
      <c r="BH9" s="21">
        <f>'原始'!C106</f>
        <v>29</v>
      </c>
      <c r="BI9" s="21">
        <f>'原始'!D106</f>
        <v>9</v>
      </c>
      <c r="BJ9" s="21">
        <f>'原始'!E106</f>
        <v>2</v>
      </c>
      <c r="BK9" s="21">
        <f>'原始'!G106</f>
        <v>161</v>
      </c>
      <c r="BL9" s="21">
        <f>'原始'!H106</f>
        <v>26</v>
      </c>
      <c r="BM9" s="21">
        <f>'原始'!I106</f>
        <v>117</v>
      </c>
      <c r="BN9" s="21">
        <f>'原始'!J106</f>
        <v>15</v>
      </c>
      <c r="BO9" s="21">
        <f>'原始'!K106</f>
        <v>40</v>
      </c>
      <c r="BP9" s="21">
        <f>'原始'!L106</f>
        <v>4</v>
      </c>
      <c r="BQ9" s="21">
        <f>'原始'!M106</f>
        <v>2613</v>
      </c>
      <c r="BR9" s="21">
        <f>'原始'!N106</f>
        <v>0</v>
      </c>
      <c r="BS9" s="21">
        <f>'原始'!O106</f>
        <v>178</v>
      </c>
      <c r="BT9" s="21">
        <f>'原始'!P106</f>
        <v>48</v>
      </c>
      <c r="BU9" s="21">
        <f>'原始'!Q106</f>
        <v>0</v>
      </c>
      <c r="BV9" s="21">
        <f>'原始'!R106</f>
        <v>2</v>
      </c>
      <c r="BW9" s="21">
        <f>'原始'!S106</f>
        <v>35</v>
      </c>
      <c r="BX9" s="21">
        <f>'原始'!T106</f>
        <v>0</v>
      </c>
    </row>
    <row r="10" spans="1:76" ht="15">
      <c r="A10" s="8" t="s">
        <v>7</v>
      </c>
      <c r="B10" s="16">
        <f>SUM(C10:T10,W10:AL10,AO10:BD10,BG10:BX10)</f>
        <v>3390</v>
      </c>
      <c r="C10" s="21">
        <f>'原始'!C18</f>
        <v>1</v>
      </c>
      <c r="D10" s="21">
        <f>'原始'!D18</f>
        <v>0</v>
      </c>
      <c r="E10" s="21">
        <f>'原始'!E18</f>
        <v>27</v>
      </c>
      <c r="F10" s="21">
        <f>'原始'!F18</f>
        <v>0</v>
      </c>
      <c r="G10" s="21">
        <f>'原始'!H18</f>
        <v>28</v>
      </c>
      <c r="H10" s="21">
        <f>'原始'!I18</f>
        <v>0</v>
      </c>
      <c r="I10" s="21">
        <f>'原始'!J18</f>
        <v>6</v>
      </c>
      <c r="J10" s="21">
        <f>'原始'!K18</f>
        <v>0</v>
      </c>
      <c r="K10" s="21">
        <f>'原始'!L18</f>
        <v>4</v>
      </c>
      <c r="L10" s="21">
        <f>'原始'!M18</f>
        <v>0</v>
      </c>
      <c r="M10" s="21">
        <f>'原始'!N18</f>
        <v>23</v>
      </c>
      <c r="N10" s="21">
        <f>'原始'!O18</f>
        <v>6</v>
      </c>
      <c r="O10" s="21">
        <f>'原始'!P18</f>
        <v>1</v>
      </c>
      <c r="P10" s="21">
        <f>'原始'!Q18</f>
        <v>21</v>
      </c>
      <c r="Q10" s="21">
        <f>'原始'!R18</f>
        <v>0</v>
      </c>
      <c r="R10" s="21">
        <f>'原始'!S18</f>
        <v>83</v>
      </c>
      <c r="S10" s="21">
        <f>'原始'!T18</f>
        <v>0</v>
      </c>
      <c r="T10" s="21">
        <f>'原始'!U18</f>
        <v>45</v>
      </c>
      <c r="U10" s="18"/>
      <c r="V10" s="8" t="s">
        <v>7</v>
      </c>
      <c r="W10" s="21">
        <f>'原始'!B48</f>
        <v>8</v>
      </c>
      <c r="X10" s="21">
        <f>'原始'!C48</f>
        <v>0</v>
      </c>
      <c r="Y10" s="21">
        <f>'原始'!D48</f>
        <v>8</v>
      </c>
      <c r="Z10" s="21">
        <f>'原始'!E48</f>
        <v>0</v>
      </c>
      <c r="AA10" s="21">
        <f>'原始'!G48</f>
        <v>9</v>
      </c>
      <c r="AB10" s="21">
        <f>'原始'!H48</f>
        <v>5</v>
      </c>
      <c r="AC10" s="21">
        <f>'原始'!I48</f>
        <v>0</v>
      </c>
      <c r="AD10" s="21">
        <f>'原始'!J48</f>
        <v>0</v>
      </c>
      <c r="AE10" s="21">
        <f>'原始'!K48</f>
        <v>9</v>
      </c>
      <c r="AF10" s="21">
        <f>'原始'!L48</f>
        <v>3</v>
      </c>
      <c r="AG10" s="21">
        <f>'原始'!M48</f>
        <v>0</v>
      </c>
      <c r="AH10" s="21">
        <f>'原始'!N48</f>
        <v>0</v>
      </c>
      <c r="AI10" s="21">
        <f>'原始'!O48</f>
        <v>0</v>
      </c>
      <c r="AJ10" s="21">
        <f>'原始'!P48</f>
        <v>7</v>
      </c>
      <c r="AK10" s="21">
        <f>'原始'!Q48</f>
        <v>65</v>
      </c>
      <c r="AL10" s="21">
        <f>'原始'!R48</f>
        <v>58</v>
      </c>
      <c r="AM10" s="18"/>
      <c r="AN10" s="8" t="s">
        <v>7</v>
      </c>
      <c r="AO10" s="21">
        <f>'原始'!B78</f>
        <v>1</v>
      </c>
      <c r="AP10" s="21">
        <f>'原始'!C78</f>
        <v>269</v>
      </c>
      <c r="AQ10" s="21">
        <f>'原始'!D78</f>
        <v>5</v>
      </c>
      <c r="AR10" s="21">
        <f>'原始'!E78</f>
        <v>0</v>
      </c>
      <c r="AS10" s="21">
        <f>'原始'!F78</f>
        <v>1</v>
      </c>
      <c r="AT10" s="21">
        <f>'原始'!G78</f>
        <v>0</v>
      </c>
      <c r="AU10" s="21">
        <f>'原始'!H78</f>
        <v>13</v>
      </c>
      <c r="AV10" s="21">
        <f>'原始'!I78</f>
        <v>33</v>
      </c>
      <c r="AW10" s="21">
        <f>'原始'!J78</f>
        <v>95</v>
      </c>
      <c r="AX10" s="21">
        <f>'原始'!K78</f>
        <v>1</v>
      </c>
      <c r="AY10" s="21">
        <f>'原始'!L78</f>
        <v>7</v>
      </c>
      <c r="AZ10" s="21">
        <f>'原始'!M78</f>
        <v>3</v>
      </c>
      <c r="BA10" s="21">
        <f>'原始'!N78</f>
        <v>1</v>
      </c>
      <c r="BB10" s="21">
        <f>'原始'!O78</f>
        <v>1</v>
      </c>
      <c r="BC10" s="21">
        <f>'原始'!P78</f>
        <v>4</v>
      </c>
      <c r="BD10" s="21">
        <f>'原始'!Q78</f>
        <v>453</v>
      </c>
      <c r="BE10" s="18"/>
      <c r="BF10" s="8" t="s">
        <v>7</v>
      </c>
      <c r="BG10" s="21">
        <f>'原始'!B108</f>
        <v>1</v>
      </c>
      <c r="BH10" s="21">
        <f>'原始'!C108</f>
        <v>34</v>
      </c>
      <c r="BI10" s="21">
        <f>'原始'!D108</f>
        <v>4</v>
      </c>
      <c r="BJ10" s="21">
        <f>'原始'!E108</f>
        <v>1</v>
      </c>
      <c r="BK10" s="21">
        <f>'原始'!G108</f>
        <v>130</v>
      </c>
      <c r="BL10" s="21">
        <f>'原始'!H108</f>
        <v>22</v>
      </c>
      <c r="BM10" s="21">
        <f>'原始'!I108</f>
        <v>75</v>
      </c>
      <c r="BN10" s="21">
        <f>'原始'!J108</f>
        <v>14</v>
      </c>
      <c r="BO10" s="21">
        <f>'原始'!K108</f>
        <v>53</v>
      </c>
      <c r="BP10" s="21">
        <f>'原始'!L108</f>
        <v>6</v>
      </c>
      <c r="BQ10" s="21">
        <f>'原始'!M108</f>
        <v>1466</v>
      </c>
      <c r="BR10" s="21">
        <f>'原始'!N108</f>
        <v>0</v>
      </c>
      <c r="BS10" s="21">
        <f>'原始'!O108</f>
        <v>180</v>
      </c>
      <c r="BT10" s="21">
        <f>'原始'!P108</f>
        <v>56</v>
      </c>
      <c r="BU10" s="21">
        <f>'原始'!Q108</f>
        <v>0</v>
      </c>
      <c r="BV10" s="21">
        <f>'原始'!R108</f>
        <v>5</v>
      </c>
      <c r="BW10" s="21">
        <f>'原始'!S108</f>
        <v>39</v>
      </c>
      <c r="BX10" s="21">
        <f>'原始'!T108</f>
        <v>0</v>
      </c>
    </row>
    <row r="11" spans="1:76" ht="15">
      <c r="A11" s="8" t="s">
        <v>8</v>
      </c>
      <c r="B11" s="16">
        <f>SUM(C11:T11,W11:AL11,AO11:BD11,BG11:BX11)</f>
        <v>1758</v>
      </c>
      <c r="C11" s="21">
        <f>'原始'!C20</f>
        <v>0</v>
      </c>
      <c r="D11" s="21">
        <f>'原始'!D20</f>
        <v>0</v>
      </c>
      <c r="E11" s="21">
        <f>'原始'!E20</f>
        <v>24</v>
      </c>
      <c r="F11" s="21">
        <f>'原始'!F20</f>
        <v>0</v>
      </c>
      <c r="G11" s="21">
        <f>'原始'!H20</f>
        <v>7</v>
      </c>
      <c r="H11" s="21">
        <f>'原始'!I20</f>
        <v>0</v>
      </c>
      <c r="I11" s="21">
        <f>'原始'!J20</f>
        <v>1</v>
      </c>
      <c r="J11" s="21">
        <f>'原始'!K20</f>
        <v>1</v>
      </c>
      <c r="K11" s="21">
        <f>'原始'!L20</f>
        <v>3</v>
      </c>
      <c r="L11" s="21">
        <f>'原始'!M20</f>
        <v>0</v>
      </c>
      <c r="M11" s="21">
        <f>'原始'!N20</f>
        <v>12</v>
      </c>
      <c r="N11" s="21">
        <f>'原始'!O20</f>
        <v>2</v>
      </c>
      <c r="O11" s="21">
        <f>'原始'!P20</f>
        <v>0</v>
      </c>
      <c r="P11" s="21">
        <f>'原始'!Q20</f>
        <v>9</v>
      </c>
      <c r="Q11" s="21">
        <f>'原始'!R20</f>
        <v>1</v>
      </c>
      <c r="R11" s="21">
        <f>'原始'!S20</f>
        <v>45</v>
      </c>
      <c r="S11" s="21">
        <f>'原始'!T20</f>
        <v>2</v>
      </c>
      <c r="T11" s="21">
        <f>'原始'!U20</f>
        <v>21</v>
      </c>
      <c r="U11" s="18"/>
      <c r="V11" s="8" t="s">
        <v>8</v>
      </c>
      <c r="W11" s="21">
        <f>'原始'!B50</f>
        <v>2</v>
      </c>
      <c r="X11" s="21">
        <f>'原始'!C50</f>
        <v>0</v>
      </c>
      <c r="Y11" s="21">
        <f>'原始'!D50</f>
        <v>5</v>
      </c>
      <c r="Z11" s="21">
        <f>'原始'!E50</f>
        <v>0</v>
      </c>
      <c r="AA11" s="21">
        <f>'原始'!G50</f>
        <v>8</v>
      </c>
      <c r="AB11" s="21">
        <f>'原始'!H50</f>
        <v>2</v>
      </c>
      <c r="AC11" s="21">
        <f>'原始'!I50</f>
        <v>0</v>
      </c>
      <c r="AD11" s="21">
        <f>'原始'!J50</f>
        <v>0</v>
      </c>
      <c r="AE11" s="21">
        <f>'原始'!K50</f>
        <v>6</v>
      </c>
      <c r="AF11" s="21">
        <f>'原始'!L50</f>
        <v>1</v>
      </c>
      <c r="AG11" s="21">
        <f>'原始'!M50</f>
        <v>0</v>
      </c>
      <c r="AH11" s="21">
        <f>'原始'!N50</f>
        <v>1</v>
      </c>
      <c r="AI11" s="21">
        <f>'原始'!O50</f>
        <v>0</v>
      </c>
      <c r="AJ11" s="21">
        <f>'原始'!P50</f>
        <v>4</v>
      </c>
      <c r="AK11" s="21">
        <f>'原始'!Q50</f>
        <v>26</v>
      </c>
      <c r="AL11" s="21">
        <f>'原始'!R50</f>
        <v>35</v>
      </c>
      <c r="AM11" s="18"/>
      <c r="AN11" s="8" t="s">
        <v>8</v>
      </c>
      <c r="AO11" s="21">
        <f>'原始'!B80</f>
        <v>0</v>
      </c>
      <c r="AP11" s="21">
        <f>'原始'!C80</f>
        <v>129</v>
      </c>
      <c r="AQ11" s="21">
        <f>'原始'!D80</f>
        <v>5</v>
      </c>
      <c r="AR11" s="21">
        <f>'原始'!E80</f>
        <v>0</v>
      </c>
      <c r="AS11" s="21">
        <f>'原始'!F80</f>
        <v>2</v>
      </c>
      <c r="AT11" s="21">
        <f>'原始'!G80</f>
        <v>0</v>
      </c>
      <c r="AU11" s="21">
        <f>'原始'!H80</f>
        <v>4</v>
      </c>
      <c r="AV11" s="21">
        <f>'原始'!I80</f>
        <v>24</v>
      </c>
      <c r="AW11" s="21">
        <f>'原始'!J80</f>
        <v>56</v>
      </c>
      <c r="AX11" s="21">
        <f>'原始'!K80</f>
        <v>1</v>
      </c>
      <c r="AY11" s="21">
        <f>'原始'!L80</f>
        <v>4</v>
      </c>
      <c r="AZ11" s="21">
        <f>'原始'!M80</f>
        <v>0</v>
      </c>
      <c r="BA11" s="21">
        <f>'原始'!N80</f>
        <v>1</v>
      </c>
      <c r="BB11" s="21">
        <f>'原始'!O80</f>
        <v>0</v>
      </c>
      <c r="BC11" s="21">
        <f>'原始'!P80</f>
        <v>1</v>
      </c>
      <c r="BD11" s="21">
        <f>'原始'!Q80</f>
        <v>47</v>
      </c>
      <c r="BE11" s="18"/>
      <c r="BF11" s="8" t="s">
        <v>8</v>
      </c>
      <c r="BG11" s="21">
        <f>'原始'!B110</f>
        <v>0</v>
      </c>
      <c r="BH11" s="21">
        <f>'原始'!C110</f>
        <v>27</v>
      </c>
      <c r="BI11" s="21">
        <f>'原始'!D110</f>
        <v>2</v>
      </c>
      <c r="BJ11" s="21">
        <f>'原始'!E110</f>
        <v>0</v>
      </c>
      <c r="BK11" s="21">
        <f>'原始'!G110</f>
        <v>47</v>
      </c>
      <c r="BL11" s="21">
        <f>'原始'!H110</f>
        <v>13</v>
      </c>
      <c r="BM11" s="21">
        <f>'原始'!I110</f>
        <v>38</v>
      </c>
      <c r="BN11" s="21">
        <f>'原始'!J110</f>
        <v>10</v>
      </c>
      <c r="BO11" s="21">
        <f>'原始'!K110</f>
        <v>13</v>
      </c>
      <c r="BP11" s="21">
        <f>'原始'!L110</f>
        <v>3</v>
      </c>
      <c r="BQ11" s="21">
        <f>'原始'!M110</f>
        <v>957</v>
      </c>
      <c r="BR11" s="21">
        <f>'原始'!N110</f>
        <v>0</v>
      </c>
      <c r="BS11" s="21">
        <f>'原始'!O110</f>
        <v>114</v>
      </c>
      <c r="BT11" s="21">
        <f>'原始'!P110</f>
        <v>23</v>
      </c>
      <c r="BU11" s="21">
        <f>'原始'!Q110</f>
        <v>0</v>
      </c>
      <c r="BV11" s="21">
        <f>'原始'!R110</f>
        <v>0</v>
      </c>
      <c r="BW11" s="21">
        <f>'原始'!S110</f>
        <v>19</v>
      </c>
      <c r="BX11" s="21">
        <f>'原始'!T110</f>
        <v>0</v>
      </c>
    </row>
    <row r="12" spans="1:76" ht="15">
      <c r="A12" s="8" t="s">
        <v>9</v>
      </c>
      <c r="B12" s="16">
        <f>SUM(C12:T12,W12:AL12,AO12:BD12,BG12:BX12)</f>
        <v>4924</v>
      </c>
      <c r="C12" s="21">
        <f>'原始'!C22</f>
        <v>4</v>
      </c>
      <c r="D12" s="21">
        <f>'原始'!D22</f>
        <v>4</v>
      </c>
      <c r="E12" s="21">
        <f>'原始'!E22</f>
        <v>38</v>
      </c>
      <c r="F12" s="21">
        <f>'原始'!F22</f>
        <v>1</v>
      </c>
      <c r="G12" s="21">
        <f>'原始'!H22</f>
        <v>30</v>
      </c>
      <c r="H12" s="21">
        <f>'原始'!I22</f>
        <v>14</v>
      </c>
      <c r="I12" s="21">
        <f>'原始'!J22</f>
        <v>7</v>
      </c>
      <c r="J12" s="21">
        <f>'原始'!K22</f>
        <v>3</v>
      </c>
      <c r="K12" s="21">
        <f>'原始'!L22</f>
        <v>40</v>
      </c>
      <c r="L12" s="21">
        <f>'原始'!M22</f>
        <v>0</v>
      </c>
      <c r="M12" s="21">
        <f>'原始'!N22</f>
        <v>11</v>
      </c>
      <c r="N12" s="21">
        <f>'原始'!O22</f>
        <v>3</v>
      </c>
      <c r="O12" s="21">
        <f>'原始'!P22</f>
        <v>2</v>
      </c>
      <c r="P12" s="21">
        <f>'原始'!Q22</f>
        <v>76</v>
      </c>
      <c r="Q12" s="21">
        <f>'原始'!R22</f>
        <v>0</v>
      </c>
      <c r="R12" s="21">
        <f>'原始'!S22</f>
        <v>148</v>
      </c>
      <c r="S12" s="21">
        <f>'原始'!T22</f>
        <v>18</v>
      </c>
      <c r="T12" s="21">
        <f>'原始'!U22</f>
        <v>172</v>
      </c>
      <c r="U12" s="18"/>
      <c r="V12" s="8" t="s">
        <v>9</v>
      </c>
      <c r="W12" s="21">
        <f>'原始'!B52</f>
        <v>34</v>
      </c>
      <c r="X12" s="21">
        <f>'原始'!C52</f>
        <v>0</v>
      </c>
      <c r="Y12" s="21">
        <f>'原始'!D52</f>
        <v>7</v>
      </c>
      <c r="Z12" s="21">
        <f>'原始'!E52</f>
        <v>0</v>
      </c>
      <c r="AA12" s="21">
        <f>'原始'!G52</f>
        <v>9</v>
      </c>
      <c r="AB12" s="21">
        <f>'原始'!H52</f>
        <v>49</v>
      </c>
      <c r="AC12" s="21">
        <f>'原始'!I52</f>
        <v>0</v>
      </c>
      <c r="AD12" s="21">
        <f>'原始'!J52</f>
        <v>0</v>
      </c>
      <c r="AE12" s="21">
        <f>'原始'!K52</f>
        <v>14</v>
      </c>
      <c r="AF12" s="21">
        <f>'原始'!L52</f>
        <v>3</v>
      </c>
      <c r="AG12" s="21">
        <f>'原始'!M52</f>
        <v>0</v>
      </c>
      <c r="AH12" s="21">
        <f>'原始'!N52</f>
        <v>2</v>
      </c>
      <c r="AI12" s="21">
        <f>'原始'!O52</f>
        <v>0</v>
      </c>
      <c r="AJ12" s="21">
        <f>'原始'!P52</f>
        <v>5</v>
      </c>
      <c r="AK12" s="21">
        <f>'原始'!Q52</f>
        <v>113</v>
      </c>
      <c r="AL12" s="21">
        <f>'原始'!R52</f>
        <v>42</v>
      </c>
      <c r="AM12" s="18"/>
      <c r="AN12" s="8" t="s">
        <v>9</v>
      </c>
      <c r="AO12" s="21">
        <f>'原始'!B82</f>
        <v>2</v>
      </c>
      <c r="AP12" s="21">
        <f>'原始'!C82</f>
        <v>446</v>
      </c>
      <c r="AQ12" s="21">
        <f>'原始'!D82</f>
        <v>20</v>
      </c>
      <c r="AR12" s="21">
        <f>'原始'!E82</f>
        <v>0</v>
      </c>
      <c r="AS12" s="21">
        <f>'原始'!F82</f>
        <v>1</v>
      </c>
      <c r="AT12" s="21">
        <f>'原始'!G82</f>
        <v>0</v>
      </c>
      <c r="AU12" s="21">
        <f>'原始'!H82</f>
        <v>9</v>
      </c>
      <c r="AV12" s="21">
        <f>'原始'!I82</f>
        <v>38</v>
      </c>
      <c r="AW12" s="21">
        <f>'原始'!J82</f>
        <v>226</v>
      </c>
      <c r="AX12" s="21">
        <f>'原始'!K82</f>
        <v>1</v>
      </c>
      <c r="AY12" s="21">
        <f>'原始'!L82</f>
        <v>13</v>
      </c>
      <c r="AZ12" s="21">
        <f>'原始'!M82</f>
        <v>1</v>
      </c>
      <c r="BA12" s="21">
        <f>'原始'!N82</f>
        <v>1</v>
      </c>
      <c r="BB12" s="21">
        <f>'原始'!O82</f>
        <v>1</v>
      </c>
      <c r="BC12" s="21">
        <f>'原始'!P82</f>
        <v>1</v>
      </c>
      <c r="BD12" s="21">
        <f>'原始'!Q82</f>
        <v>1173</v>
      </c>
      <c r="BE12" s="18"/>
      <c r="BF12" s="8" t="s">
        <v>9</v>
      </c>
      <c r="BG12" s="21">
        <f>'原始'!B112</f>
        <v>0</v>
      </c>
      <c r="BH12" s="21">
        <f>'原始'!C112</f>
        <v>37</v>
      </c>
      <c r="BI12" s="21">
        <f>'原始'!D112</f>
        <v>3</v>
      </c>
      <c r="BJ12" s="21">
        <f>'原始'!E112</f>
        <v>0</v>
      </c>
      <c r="BK12" s="21">
        <f>'原始'!G112</f>
        <v>309</v>
      </c>
      <c r="BL12" s="21">
        <f>'原始'!H112</f>
        <v>36</v>
      </c>
      <c r="BM12" s="21">
        <f>'原始'!I112</f>
        <v>87</v>
      </c>
      <c r="BN12" s="21">
        <f>'原始'!J112</f>
        <v>21</v>
      </c>
      <c r="BO12" s="21">
        <f>'原始'!K112</f>
        <v>110</v>
      </c>
      <c r="BP12" s="21">
        <f>'原始'!L112</f>
        <v>5</v>
      </c>
      <c r="BQ12" s="21">
        <f>'原始'!M112</f>
        <v>1375</v>
      </c>
      <c r="BR12" s="21">
        <f>'原始'!N112</f>
        <v>0</v>
      </c>
      <c r="BS12" s="21">
        <f>'原始'!O112</f>
        <v>112</v>
      </c>
      <c r="BT12" s="21">
        <f>'原始'!P112</f>
        <v>23</v>
      </c>
      <c r="BU12" s="21">
        <f>'原始'!Q112</f>
        <v>0</v>
      </c>
      <c r="BV12" s="21">
        <f>'原始'!R112</f>
        <v>0</v>
      </c>
      <c r="BW12" s="21">
        <f>'原始'!S112</f>
        <v>24</v>
      </c>
      <c r="BX12" s="21">
        <f>'原始'!T112</f>
        <v>0</v>
      </c>
    </row>
    <row r="13" spans="1:76" ht="15">
      <c r="A13" s="8" t="s">
        <v>10</v>
      </c>
      <c r="B13" s="16">
        <f>SUM(C13:T13,W13:AL13,AO13:BD13,BG13:BX13)</f>
        <v>3939</v>
      </c>
      <c r="C13" s="21">
        <f>'原始'!C24</f>
        <v>8</v>
      </c>
      <c r="D13" s="21">
        <f>'原始'!D24</f>
        <v>14</v>
      </c>
      <c r="E13" s="21">
        <f>'原始'!E24</f>
        <v>46</v>
      </c>
      <c r="F13" s="21">
        <f>'原始'!F24</f>
        <v>1</v>
      </c>
      <c r="G13" s="21">
        <f>'原始'!H24</f>
        <v>114</v>
      </c>
      <c r="H13" s="21">
        <f>'原始'!I24</f>
        <v>21</v>
      </c>
      <c r="I13" s="21">
        <f>'原始'!J24</f>
        <v>5</v>
      </c>
      <c r="J13" s="21">
        <f>'原始'!K24</f>
        <v>4</v>
      </c>
      <c r="K13" s="21">
        <f>'原始'!L24</f>
        <v>51</v>
      </c>
      <c r="L13" s="21">
        <f>'原始'!M24</f>
        <v>0</v>
      </c>
      <c r="M13" s="21">
        <f>'原始'!N24</f>
        <v>41</v>
      </c>
      <c r="N13" s="21">
        <f>'原始'!O24</f>
        <v>10</v>
      </c>
      <c r="O13" s="21">
        <f>'原始'!P24</f>
        <v>6</v>
      </c>
      <c r="P13" s="21">
        <f>'原始'!Q24</f>
        <v>149</v>
      </c>
      <c r="Q13" s="21">
        <f>'原始'!R24</f>
        <v>0</v>
      </c>
      <c r="R13" s="21">
        <f>'原始'!S24</f>
        <v>134</v>
      </c>
      <c r="S13" s="21">
        <f>'原始'!T24</f>
        <v>0</v>
      </c>
      <c r="T13" s="21">
        <f>'原始'!U24</f>
        <v>77</v>
      </c>
      <c r="U13" s="18"/>
      <c r="V13" s="8" t="s">
        <v>10</v>
      </c>
      <c r="W13" s="21">
        <f>'原始'!B54</f>
        <v>3</v>
      </c>
      <c r="X13" s="21">
        <f>'原始'!C54</f>
        <v>0</v>
      </c>
      <c r="Y13" s="21">
        <f>'原始'!D54</f>
        <v>24</v>
      </c>
      <c r="Z13" s="21">
        <f>'原始'!E54</f>
        <v>0</v>
      </c>
      <c r="AA13" s="21">
        <f>'原始'!G54</f>
        <v>25</v>
      </c>
      <c r="AB13" s="21">
        <f>'原始'!H54</f>
        <v>27</v>
      </c>
      <c r="AC13" s="21">
        <f>'原始'!I54</f>
        <v>0</v>
      </c>
      <c r="AD13" s="21">
        <f>'原始'!J54</f>
        <v>0</v>
      </c>
      <c r="AE13" s="21">
        <f>'原始'!K54</f>
        <v>25</v>
      </c>
      <c r="AF13" s="21">
        <f>'原始'!L54</f>
        <v>4</v>
      </c>
      <c r="AG13" s="21">
        <f>'原始'!M54</f>
        <v>0</v>
      </c>
      <c r="AH13" s="21">
        <f>'原始'!N54</f>
        <v>0</v>
      </c>
      <c r="AI13" s="21">
        <f>'原始'!O54</f>
        <v>2</v>
      </c>
      <c r="AJ13" s="21">
        <f>'原始'!P54</f>
        <v>4</v>
      </c>
      <c r="AK13" s="21">
        <f>'原始'!Q54</f>
        <v>150</v>
      </c>
      <c r="AL13" s="21">
        <f>'原始'!R54</f>
        <v>94</v>
      </c>
      <c r="AM13" s="18"/>
      <c r="AN13" s="8" t="s">
        <v>10</v>
      </c>
      <c r="AO13" s="21">
        <f>'原始'!B84</f>
        <v>4</v>
      </c>
      <c r="AP13" s="21">
        <f>'原始'!C84</f>
        <v>446</v>
      </c>
      <c r="AQ13" s="21">
        <f>'原始'!D84</f>
        <v>45</v>
      </c>
      <c r="AR13" s="21">
        <f>'原始'!E84</f>
        <v>2</v>
      </c>
      <c r="AS13" s="21">
        <f>'原始'!F84</f>
        <v>3</v>
      </c>
      <c r="AT13" s="21">
        <f>'原始'!G84</f>
        <v>0</v>
      </c>
      <c r="AU13" s="21">
        <f>'原始'!H84</f>
        <v>20</v>
      </c>
      <c r="AV13" s="21">
        <f>'原始'!I84</f>
        <v>53</v>
      </c>
      <c r="AW13" s="21">
        <f>'原始'!J84</f>
        <v>294</v>
      </c>
      <c r="AX13" s="21">
        <f>'原始'!K84</f>
        <v>0</v>
      </c>
      <c r="AY13" s="21">
        <f>'原始'!L84</f>
        <v>18</v>
      </c>
      <c r="AZ13" s="21">
        <f>'原始'!M84</f>
        <v>2</v>
      </c>
      <c r="BA13" s="21">
        <f>'原始'!N84</f>
        <v>3</v>
      </c>
      <c r="BB13" s="21">
        <f>'原始'!O84</f>
        <v>1</v>
      </c>
      <c r="BC13" s="21">
        <f>'原始'!P84</f>
        <v>5</v>
      </c>
      <c r="BD13" s="21">
        <f>'原始'!Q84</f>
        <v>1451</v>
      </c>
      <c r="BE13" s="18"/>
      <c r="BF13" s="8" t="s">
        <v>10</v>
      </c>
      <c r="BG13" s="21">
        <f>'原始'!B114</f>
        <v>0</v>
      </c>
      <c r="BH13" s="21">
        <f>'原始'!C114</f>
        <v>22</v>
      </c>
      <c r="BI13" s="21">
        <f>'原始'!D114</f>
        <v>6</v>
      </c>
      <c r="BJ13" s="21">
        <f>'原始'!E114</f>
        <v>0</v>
      </c>
      <c r="BK13" s="21">
        <f>'原始'!G114</f>
        <v>60</v>
      </c>
      <c r="BL13" s="21">
        <f>'原始'!H114</f>
        <v>8</v>
      </c>
      <c r="BM13" s="21">
        <f>'原始'!I114</f>
        <v>60</v>
      </c>
      <c r="BN13" s="21">
        <f>'原始'!J114</f>
        <v>12</v>
      </c>
      <c r="BO13" s="21">
        <f>'原始'!K114</f>
        <v>37</v>
      </c>
      <c r="BP13" s="21">
        <f>'原始'!L114</f>
        <v>35</v>
      </c>
      <c r="BQ13" s="21">
        <f>'原始'!M114</f>
        <v>123</v>
      </c>
      <c r="BR13" s="21">
        <f>'原始'!N114</f>
        <v>0</v>
      </c>
      <c r="BS13" s="21">
        <f>'原始'!O114</f>
        <v>119</v>
      </c>
      <c r="BT13" s="21">
        <f>'原始'!P114</f>
        <v>30</v>
      </c>
      <c r="BU13" s="21">
        <f>'原始'!Q114</f>
        <v>1</v>
      </c>
      <c r="BV13" s="21">
        <f>'原始'!R114</f>
        <v>0</v>
      </c>
      <c r="BW13" s="21">
        <f>'原始'!S114</f>
        <v>40</v>
      </c>
      <c r="BX13" s="21">
        <f>'原始'!T114</f>
        <v>0</v>
      </c>
    </row>
    <row r="14" spans="1:76" ht="15">
      <c r="A14" s="8" t="s">
        <v>11</v>
      </c>
      <c r="B14" s="16">
        <f>SUM(C14:T14,W14:AL14,AO14:BD14,BG14:BX14)</f>
        <v>3790</v>
      </c>
      <c r="C14" s="21">
        <f>'原始'!C26</f>
        <v>1</v>
      </c>
      <c r="D14" s="21">
        <f>'原始'!D26</f>
        <v>0</v>
      </c>
      <c r="E14" s="21">
        <f>'原始'!E26</f>
        <v>57</v>
      </c>
      <c r="F14" s="21">
        <f>'原始'!F26</f>
        <v>0</v>
      </c>
      <c r="G14" s="21">
        <f>'原始'!H26</f>
        <v>43</v>
      </c>
      <c r="H14" s="21">
        <f>'原始'!I26</f>
        <v>4</v>
      </c>
      <c r="I14" s="21">
        <f>'原始'!J26</f>
        <v>2</v>
      </c>
      <c r="J14" s="21">
        <f>'原始'!K26</f>
        <v>1</v>
      </c>
      <c r="K14" s="21">
        <f>'原始'!L26</f>
        <v>28</v>
      </c>
      <c r="L14" s="21">
        <f>'原始'!M26</f>
        <v>0</v>
      </c>
      <c r="M14" s="21">
        <f>'原始'!N26</f>
        <v>31</v>
      </c>
      <c r="N14" s="21">
        <f>'原始'!O26</f>
        <v>11</v>
      </c>
      <c r="O14" s="21">
        <f>'原始'!P26</f>
        <v>1</v>
      </c>
      <c r="P14" s="21">
        <f>'原始'!Q26</f>
        <v>94</v>
      </c>
      <c r="Q14" s="21">
        <f>'原始'!R26</f>
        <v>0</v>
      </c>
      <c r="R14" s="21">
        <f>'原始'!S26</f>
        <v>139</v>
      </c>
      <c r="S14" s="21">
        <f>'原始'!T26</f>
        <v>6</v>
      </c>
      <c r="T14" s="21">
        <f>'原始'!U26</f>
        <v>106</v>
      </c>
      <c r="U14" s="18"/>
      <c r="V14" s="8" t="s">
        <v>11</v>
      </c>
      <c r="W14" s="21">
        <f>'原始'!B56</f>
        <v>8</v>
      </c>
      <c r="X14" s="21">
        <f>'原始'!C56</f>
        <v>0</v>
      </c>
      <c r="Y14" s="21">
        <f>'原始'!D56</f>
        <v>16</v>
      </c>
      <c r="Z14" s="21">
        <f>'原始'!E56</f>
        <v>0</v>
      </c>
      <c r="AA14" s="21">
        <f>'原始'!G56</f>
        <v>15</v>
      </c>
      <c r="AB14" s="21">
        <f>'原始'!H56</f>
        <v>36</v>
      </c>
      <c r="AC14" s="21">
        <f>'原始'!I56</f>
        <v>0</v>
      </c>
      <c r="AD14" s="21">
        <f>'原始'!J56</f>
        <v>0</v>
      </c>
      <c r="AE14" s="21">
        <f>'原始'!K56</f>
        <v>13</v>
      </c>
      <c r="AF14" s="21">
        <f>'原始'!L56</f>
        <v>5</v>
      </c>
      <c r="AG14" s="21">
        <f>'原始'!M56</f>
        <v>0</v>
      </c>
      <c r="AH14" s="21">
        <f>'原始'!N56</f>
        <v>1</v>
      </c>
      <c r="AI14" s="21">
        <f>'原始'!O56</f>
        <v>0</v>
      </c>
      <c r="AJ14" s="21">
        <f>'原始'!P56</f>
        <v>2</v>
      </c>
      <c r="AK14" s="21">
        <f>'原始'!Q56</f>
        <v>99</v>
      </c>
      <c r="AL14" s="21">
        <f>'原始'!R56</f>
        <v>56</v>
      </c>
      <c r="AM14" s="18"/>
      <c r="AN14" s="8" t="s">
        <v>11</v>
      </c>
      <c r="AO14" s="21">
        <f>'原始'!B86</f>
        <v>3</v>
      </c>
      <c r="AP14" s="21">
        <f>'原始'!C86</f>
        <v>482</v>
      </c>
      <c r="AQ14" s="21">
        <f>'原始'!D86</f>
        <v>34</v>
      </c>
      <c r="AR14" s="21">
        <f>'原始'!E86</f>
        <v>0</v>
      </c>
      <c r="AS14" s="21">
        <f>'原始'!F86</f>
        <v>1</v>
      </c>
      <c r="AT14" s="21">
        <f>'原始'!G86</f>
        <v>0</v>
      </c>
      <c r="AU14" s="21">
        <f>'原始'!H86</f>
        <v>8</v>
      </c>
      <c r="AV14" s="21">
        <f>'原始'!I86</f>
        <v>41</v>
      </c>
      <c r="AW14" s="21">
        <f>'原始'!J86</f>
        <v>143</v>
      </c>
      <c r="AX14" s="21">
        <f>'原始'!K86</f>
        <v>0</v>
      </c>
      <c r="AY14" s="21">
        <f>'原始'!L86</f>
        <v>15</v>
      </c>
      <c r="AZ14" s="21">
        <f>'原始'!M86</f>
        <v>2</v>
      </c>
      <c r="BA14" s="21">
        <f>'原始'!N86</f>
        <v>1</v>
      </c>
      <c r="BB14" s="21">
        <f>'原始'!O86</f>
        <v>0</v>
      </c>
      <c r="BC14" s="21">
        <f>'原始'!P86</f>
        <v>4</v>
      </c>
      <c r="BD14" s="21">
        <f>'原始'!Q86</f>
        <v>1443</v>
      </c>
      <c r="BE14" s="18"/>
      <c r="BF14" s="8" t="s">
        <v>11</v>
      </c>
      <c r="BG14" s="21">
        <f>'原始'!B116</f>
        <v>1</v>
      </c>
      <c r="BH14" s="21">
        <f>'原始'!C116</f>
        <v>28</v>
      </c>
      <c r="BI14" s="21">
        <f>'原始'!D116</f>
        <v>4</v>
      </c>
      <c r="BJ14" s="21">
        <f>'原始'!E116</f>
        <v>1</v>
      </c>
      <c r="BK14" s="21">
        <f>'原始'!G116</f>
        <v>135</v>
      </c>
      <c r="BL14" s="21">
        <f>'原始'!H116</f>
        <v>81</v>
      </c>
      <c r="BM14" s="21">
        <f>'原始'!I116</f>
        <v>79</v>
      </c>
      <c r="BN14" s="21">
        <f>'原始'!J116</f>
        <v>12</v>
      </c>
      <c r="BO14" s="21">
        <f>'原始'!K116</f>
        <v>62</v>
      </c>
      <c r="BP14" s="21">
        <f>'原始'!L116</f>
        <v>18</v>
      </c>
      <c r="BQ14" s="21">
        <f>'原始'!M116</f>
        <v>233</v>
      </c>
      <c r="BR14" s="21">
        <f>'原始'!N116</f>
        <v>0</v>
      </c>
      <c r="BS14" s="21">
        <f>'原始'!O116</f>
        <v>124</v>
      </c>
      <c r="BT14" s="21">
        <f>'原始'!P116</f>
        <v>34</v>
      </c>
      <c r="BU14" s="21">
        <f>'原始'!Q116</f>
        <v>0</v>
      </c>
      <c r="BV14" s="21">
        <f>'原始'!R116</f>
        <v>1</v>
      </c>
      <c r="BW14" s="21">
        <f>'原始'!S116</f>
        <v>25</v>
      </c>
      <c r="BX14" s="21">
        <f>'原始'!T116</f>
        <v>0</v>
      </c>
    </row>
    <row r="15" spans="1:76" ht="15">
      <c r="A15" s="9" t="s">
        <v>12</v>
      </c>
      <c r="B15" s="17">
        <f>SUM(C15:T15,W15:AL15,AO15:BD15,BG15:BX15)</f>
        <v>0</v>
      </c>
      <c r="C15" s="22">
        <f>'原始'!C28</f>
        <v>0</v>
      </c>
      <c r="D15" s="22">
        <f>'原始'!D28</f>
        <v>0</v>
      </c>
      <c r="E15" s="22">
        <f>'原始'!E28</f>
        <v>0</v>
      </c>
      <c r="F15" s="22">
        <f>'原始'!F28</f>
        <v>0</v>
      </c>
      <c r="G15" s="22">
        <f>'原始'!H28</f>
        <v>0</v>
      </c>
      <c r="H15" s="22">
        <f>'原始'!I28</f>
        <v>0</v>
      </c>
      <c r="I15" s="22">
        <f>'原始'!J28</f>
        <v>0</v>
      </c>
      <c r="J15" s="22">
        <f>'原始'!K28</f>
        <v>0</v>
      </c>
      <c r="K15" s="22">
        <f>'原始'!L28</f>
        <v>0</v>
      </c>
      <c r="L15" s="22">
        <f>'原始'!M28</f>
        <v>0</v>
      </c>
      <c r="M15" s="22">
        <f>'原始'!N28</f>
        <v>0</v>
      </c>
      <c r="N15" s="22">
        <f>'原始'!O28</f>
        <v>0</v>
      </c>
      <c r="O15" s="22">
        <f>'原始'!P28</f>
        <v>0</v>
      </c>
      <c r="P15" s="22">
        <f>'原始'!Q28</f>
        <v>0</v>
      </c>
      <c r="Q15" s="22">
        <f>'原始'!R28</f>
        <v>0</v>
      </c>
      <c r="R15" s="22">
        <f>'原始'!S28</f>
        <v>0</v>
      </c>
      <c r="S15" s="22">
        <f>'原始'!T28</f>
        <v>0</v>
      </c>
      <c r="T15" s="22">
        <f>'原始'!U28</f>
        <v>0</v>
      </c>
      <c r="U15" s="18"/>
      <c r="V15" s="9" t="s">
        <v>12</v>
      </c>
      <c r="W15" s="39">
        <f>'原始'!B58</f>
        <v>0</v>
      </c>
      <c r="X15" s="22">
        <f>'原始'!C58</f>
        <v>0</v>
      </c>
      <c r="Y15" s="22">
        <f>'原始'!D58</f>
        <v>0</v>
      </c>
      <c r="Z15" s="22">
        <f>'原始'!E58</f>
        <v>0</v>
      </c>
      <c r="AA15" s="22">
        <f>'原始'!G58</f>
        <v>0</v>
      </c>
      <c r="AB15" s="22">
        <f>'原始'!H58</f>
        <v>0</v>
      </c>
      <c r="AC15" s="22">
        <f>'原始'!I58</f>
        <v>0</v>
      </c>
      <c r="AD15" s="22">
        <f>'原始'!J58</f>
        <v>0</v>
      </c>
      <c r="AE15" s="22">
        <f>'原始'!K58</f>
        <v>0</v>
      </c>
      <c r="AF15" s="22">
        <f>'原始'!L58</f>
        <v>0</v>
      </c>
      <c r="AG15" s="22">
        <f>'原始'!M58</f>
        <v>0</v>
      </c>
      <c r="AH15" s="22">
        <f>'原始'!N58</f>
        <v>0</v>
      </c>
      <c r="AI15" s="22">
        <f>'原始'!O58</f>
        <v>0</v>
      </c>
      <c r="AJ15" s="22">
        <f>'原始'!P58</f>
        <v>0</v>
      </c>
      <c r="AK15" s="22">
        <f>'原始'!Q58</f>
        <v>0</v>
      </c>
      <c r="AL15" s="22">
        <f>'原始'!R58</f>
        <v>0</v>
      </c>
      <c r="AM15" s="18"/>
      <c r="AN15" s="9" t="s">
        <v>12</v>
      </c>
      <c r="AO15" s="39">
        <f>'原始'!B88</f>
        <v>0</v>
      </c>
      <c r="AP15" s="22">
        <f>'原始'!C88</f>
        <v>0</v>
      </c>
      <c r="AQ15" s="22">
        <f>'原始'!D88</f>
        <v>0</v>
      </c>
      <c r="AR15" s="22">
        <f>'原始'!E88</f>
        <v>0</v>
      </c>
      <c r="AS15" s="22">
        <f>'原始'!F88</f>
        <v>0</v>
      </c>
      <c r="AT15" s="22">
        <f>'原始'!G88</f>
        <v>0</v>
      </c>
      <c r="AU15" s="22">
        <f>'原始'!H88</f>
        <v>0</v>
      </c>
      <c r="AV15" s="22">
        <f>'原始'!I88</f>
        <v>0</v>
      </c>
      <c r="AW15" s="22">
        <f>'原始'!J88</f>
        <v>0</v>
      </c>
      <c r="AX15" s="22">
        <f>'原始'!K88</f>
        <v>0</v>
      </c>
      <c r="AY15" s="22">
        <f>'原始'!L88</f>
        <v>0</v>
      </c>
      <c r="AZ15" s="22">
        <f>'原始'!M88</f>
        <v>0</v>
      </c>
      <c r="BA15" s="22">
        <f>'原始'!N88</f>
        <v>0</v>
      </c>
      <c r="BB15" s="22">
        <f>'原始'!O88</f>
        <v>0</v>
      </c>
      <c r="BC15" s="22">
        <f>'原始'!P88</f>
        <v>0</v>
      </c>
      <c r="BD15" s="22">
        <f>'原始'!Q88</f>
        <v>0</v>
      </c>
      <c r="BE15" s="18"/>
      <c r="BF15" s="9" t="s">
        <v>12</v>
      </c>
      <c r="BG15" s="39">
        <f>'原始'!B118</f>
        <v>0</v>
      </c>
      <c r="BH15" s="22">
        <f>'原始'!C118</f>
        <v>0</v>
      </c>
      <c r="BI15" s="22">
        <f>'原始'!D118</f>
        <v>0</v>
      </c>
      <c r="BJ15" s="22">
        <f>'原始'!E118</f>
        <v>0</v>
      </c>
      <c r="BK15" s="22">
        <f>'原始'!G118</f>
        <v>0</v>
      </c>
      <c r="BL15" s="22">
        <f>'原始'!H118</f>
        <v>0</v>
      </c>
      <c r="BM15" s="22">
        <f>'原始'!I118</f>
        <v>0</v>
      </c>
      <c r="BN15" s="22">
        <f>'原始'!J118</f>
        <v>0</v>
      </c>
      <c r="BO15" s="22">
        <f>'原始'!K118</f>
        <v>0</v>
      </c>
      <c r="BP15" s="22">
        <f>'原始'!L118</f>
        <v>0</v>
      </c>
      <c r="BQ15" s="22">
        <f>'原始'!M118</f>
        <v>0</v>
      </c>
      <c r="BR15" s="22">
        <f>'原始'!N118</f>
        <v>0</v>
      </c>
      <c r="BS15" s="22">
        <f>'原始'!O118</f>
        <v>0</v>
      </c>
      <c r="BT15" s="22">
        <f>'原始'!P118</f>
        <v>0</v>
      </c>
      <c r="BU15" s="22">
        <f>'原始'!Q118</f>
        <v>0</v>
      </c>
      <c r="BV15" s="22">
        <f>'原始'!R118</f>
        <v>0</v>
      </c>
      <c r="BW15" s="22">
        <f>'原始'!S118</f>
        <v>0</v>
      </c>
      <c r="BX15" s="22">
        <f>'原始'!T118</f>
        <v>0</v>
      </c>
    </row>
    <row r="16" spans="58:76" ht="15">
      <c r="BF16" s="44"/>
      <c r="BG16" s="44"/>
      <c r="BH16" s="44"/>
      <c r="BI16" s="44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8" t="s">
        <v>101</v>
      </c>
      <c r="BW16" s="58"/>
      <c r="BX16" s="58"/>
    </row>
    <row r="17" spans="58:76" ht="15">
      <c r="BF17" s="45" t="s">
        <v>76</v>
      </c>
      <c r="BG17" s="45"/>
      <c r="BH17" s="50" t="s">
        <v>83</v>
      </c>
      <c r="BI17" s="51"/>
      <c r="BJ17" s="51"/>
      <c r="BK17" s="51"/>
      <c r="BL17" s="52" t="s">
        <v>88</v>
      </c>
      <c r="BM17" s="51"/>
      <c r="BN17" s="51"/>
      <c r="BO17" s="51"/>
      <c r="BP17" s="53" t="s">
        <v>94</v>
      </c>
      <c r="BQ17" s="53"/>
      <c r="BR17" s="54"/>
      <c r="BS17" s="51"/>
      <c r="BT17" s="51"/>
      <c r="BU17" s="57"/>
      <c r="BV17" s="57"/>
      <c r="BW17" s="57"/>
      <c r="BX17" s="51"/>
    </row>
    <row r="18" spans="58:76" ht="15">
      <c r="BF18" s="45"/>
      <c r="BG18" s="45"/>
      <c r="BH18" s="50"/>
      <c r="BI18" s="51"/>
      <c r="BJ18" s="51"/>
      <c r="BK18" s="51"/>
      <c r="BL18" s="52" t="s">
        <v>89</v>
      </c>
      <c r="BM18" s="51"/>
      <c r="BN18" s="51"/>
      <c r="BO18" s="51"/>
      <c r="BP18" s="53"/>
      <c r="BQ18" s="53"/>
      <c r="BR18" s="54"/>
      <c r="BS18" s="51"/>
      <c r="BT18" s="51"/>
      <c r="BU18" s="51"/>
      <c r="BV18" s="51"/>
      <c r="BW18" s="51"/>
      <c r="BX18" s="51"/>
    </row>
    <row r="19" spans="58:76" ht="15">
      <c r="BF19" s="46"/>
      <c r="BG19" s="46"/>
      <c r="BH19" s="44"/>
      <c r="BI19" s="44"/>
      <c r="BJ19" s="51"/>
      <c r="BK19" s="52"/>
      <c r="BL19" s="51"/>
      <c r="BM19" s="51"/>
      <c r="BN19" s="51"/>
      <c r="BO19" s="51"/>
      <c r="BP19" s="51"/>
      <c r="BQ19" s="46"/>
      <c r="BR19" s="51"/>
      <c r="BS19" s="51"/>
      <c r="BT19" s="51"/>
      <c r="BU19" s="51"/>
      <c r="BV19" s="51"/>
      <c r="BW19" s="51"/>
      <c r="BX19" s="46"/>
    </row>
    <row r="20" spans="58:76" ht="15">
      <c r="BF20" s="46" t="s">
        <v>77</v>
      </c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</row>
    <row r="21" spans="58:76" ht="15">
      <c r="BF21" s="47" t="s">
        <v>78</v>
      </c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</row>
    <row r="22" spans="58:76" ht="15">
      <c r="BF22" s="47" t="s">
        <v>79</v>
      </c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</row>
  </sheetData>
  <mergeCells count="21">
    <mergeCell ref="BV1:BX1"/>
    <mergeCell ref="BV2:BX2"/>
    <mergeCell ref="BB2:BD2"/>
    <mergeCell ref="R1:T1"/>
    <mergeCell ref="R2:T2"/>
    <mergeCell ref="AJ1:AL1"/>
    <mergeCell ref="AJ2:AL2"/>
    <mergeCell ref="BB1:BD1"/>
    <mergeCell ref="BV16:BX16"/>
    <mergeCell ref="BF17:BG18"/>
    <mergeCell ref="BH17:BH18"/>
    <mergeCell ref="BP17:BP18"/>
    <mergeCell ref="BQ17:BR18"/>
    <mergeCell ref="BG3:BT3"/>
    <mergeCell ref="BM4:BO4"/>
    <mergeCell ref="B3:P3"/>
    <mergeCell ref="G4:K4"/>
    <mergeCell ref="W3:AH3"/>
    <mergeCell ref="AO3:AZ3"/>
    <mergeCell ref="AB4:AD4"/>
    <mergeCell ref="AT4:AU4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3"/>
  <sheetViews>
    <sheetView workbookViewId="0" topLeftCell="A102">
      <selection activeCell="P120" sqref="P120"/>
    </sheetView>
  </sheetViews>
  <sheetFormatPr defaultColWidth="9.28125" defaultRowHeight="15"/>
  <cols>
    <col min="1" max="16384" width="8.8515625" style="60" bestFit="1" customWidth="1"/>
  </cols>
  <sheetData>
    <row r="1" spans="1:18" ht="15">
      <c r="A1" s="60" t="s">
        <v>104</v>
      </c>
      <c r="Q1" s="60" t="s">
        <v>270</v>
      </c>
      <c r="R1" s="60" t="s">
        <v>285</v>
      </c>
    </row>
    <row r="2" spans="1:19" ht="15">
      <c r="A2" s="60" t="s">
        <v>105</v>
      </c>
      <c r="B2" s="60" t="s">
        <v>122</v>
      </c>
      <c r="Q2" s="60" t="s">
        <v>271</v>
      </c>
      <c r="S2" s="60" t="s">
        <v>300</v>
      </c>
    </row>
    <row r="3" ht="15">
      <c r="G3" s="60" t="s">
        <v>181</v>
      </c>
    </row>
    <row r="4" ht="15">
      <c r="I4" s="60" t="s">
        <v>20</v>
      </c>
    </row>
    <row r="5" spans="17:20" ht="15">
      <c r="Q5" s="60" t="s">
        <v>311</v>
      </c>
      <c r="T5" s="60" t="s">
        <v>314</v>
      </c>
    </row>
    <row r="6" spans="3:19" ht="15">
      <c r="C6" s="60" t="s">
        <v>134</v>
      </c>
      <c r="D6" s="60" t="s">
        <v>142</v>
      </c>
      <c r="E6" s="60" t="s">
        <v>153</v>
      </c>
      <c r="F6" s="60" t="s">
        <v>164</v>
      </c>
      <c r="I6" s="60" t="s">
        <v>199</v>
      </c>
      <c r="L6" s="60" t="s">
        <v>231</v>
      </c>
      <c r="M6" s="60" t="s">
        <v>248</v>
      </c>
      <c r="N6" s="60" t="s">
        <v>261</v>
      </c>
      <c r="R6" s="60" t="s">
        <v>322</v>
      </c>
      <c r="S6" s="60" t="s">
        <v>331</v>
      </c>
    </row>
    <row r="7" spans="3:19" ht="15">
      <c r="C7" s="60" t="s">
        <v>135</v>
      </c>
      <c r="D7" s="60" t="s">
        <v>143</v>
      </c>
      <c r="E7" s="60" t="s">
        <v>154</v>
      </c>
      <c r="F7" s="60" t="s">
        <v>165</v>
      </c>
      <c r="G7" s="60" t="s">
        <v>182</v>
      </c>
      <c r="I7" s="60" t="s">
        <v>200</v>
      </c>
      <c r="J7" s="60" t="s">
        <v>212</v>
      </c>
      <c r="L7" s="60" t="s">
        <v>232</v>
      </c>
      <c r="M7" s="60" t="s">
        <v>249</v>
      </c>
      <c r="N7" s="60" t="s">
        <v>262</v>
      </c>
      <c r="O7" s="60" t="s">
        <v>279</v>
      </c>
      <c r="P7" s="60" t="s">
        <v>297</v>
      </c>
      <c r="Q7" s="60" t="s">
        <v>312</v>
      </c>
      <c r="R7" s="60" t="s">
        <v>323</v>
      </c>
      <c r="S7" s="60" t="s">
        <v>332</v>
      </c>
    </row>
    <row r="8" spans="1:21" ht="15">
      <c r="A8" s="60" t="s">
        <v>106</v>
      </c>
      <c r="B8" s="60" t="s">
        <v>123</v>
      </c>
      <c r="C8" s="60" t="s">
        <v>136</v>
      </c>
      <c r="D8" s="60" t="s">
        <v>144</v>
      </c>
      <c r="E8" s="60" t="s">
        <v>155</v>
      </c>
      <c r="F8" s="60" t="s">
        <v>166</v>
      </c>
      <c r="G8" s="60" t="s">
        <v>183</v>
      </c>
      <c r="I8" s="60" t="s">
        <v>201</v>
      </c>
      <c r="J8" s="60" t="s">
        <v>213</v>
      </c>
      <c r="K8" s="60" t="s">
        <v>222</v>
      </c>
      <c r="L8" s="60" t="s">
        <v>233</v>
      </c>
      <c r="M8" s="60" t="s">
        <v>250</v>
      </c>
      <c r="N8" s="60" t="s">
        <v>263</v>
      </c>
      <c r="O8" s="60" t="s">
        <v>280</v>
      </c>
      <c r="P8" s="60" t="s">
        <v>298</v>
      </c>
      <c r="Q8" s="60" t="s">
        <v>313</v>
      </c>
      <c r="R8" s="60" t="s">
        <v>324</v>
      </c>
      <c r="S8" s="60" t="s">
        <v>333</v>
      </c>
      <c r="T8" s="60" t="s">
        <v>340</v>
      </c>
      <c r="U8" s="60" t="s">
        <v>342</v>
      </c>
    </row>
    <row r="9" spans="3:19" ht="15">
      <c r="C9" s="60" t="s">
        <v>137</v>
      </c>
      <c r="D9" s="60" t="s">
        <v>145</v>
      </c>
      <c r="E9" s="60" t="s">
        <v>156</v>
      </c>
      <c r="F9" s="60" t="s">
        <v>167</v>
      </c>
      <c r="H9" s="60" t="s">
        <v>167</v>
      </c>
      <c r="I9" s="60" t="s">
        <v>202</v>
      </c>
      <c r="J9" s="60" t="s">
        <v>214</v>
      </c>
      <c r="L9" s="60" t="s">
        <v>234</v>
      </c>
      <c r="M9" s="60" t="s">
        <v>251</v>
      </c>
      <c r="N9" s="60" t="s">
        <v>264</v>
      </c>
      <c r="Q9" s="60" t="s">
        <v>213</v>
      </c>
      <c r="R9" s="60" t="s">
        <v>325</v>
      </c>
      <c r="S9" s="60" t="s">
        <v>334</v>
      </c>
    </row>
    <row r="10" spans="5:19" ht="15">
      <c r="E10" s="60" t="s">
        <v>157</v>
      </c>
      <c r="L10" s="60" t="s">
        <v>235</v>
      </c>
      <c r="S10" s="60" t="s">
        <v>335</v>
      </c>
    </row>
    <row r="11" spans="1:21" ht="15">
      <c r="A11" s="60" t="s">
        <v>107</v>
      </c>
      <c r="B11" s="60">
        <v>27446</v>
      </c>
      <c r="C11" s="60">
        <v>16</v>
      </c>
      <c r="D11" s="60">
        <v>20</v>
      </c>
      <c r="E11" s="60">
        <v>231</v>
      </c>
      <c r="F11" s="60">
        <v>2</v>
      </c>
      <c r="H11" s="60">
        <v>257</v>
      </c>
      <c r="I11" s="60">
        <v>40</v>
      </c>
      <c r="J11" s="60">
        <v>30</v>
      </c>
      <c r="K11" s="60">
        <v>9</v>
      </c>
      <c r="L11" s="60">
        <v>163</v>
      </c>
      <c r="M11" s="60">
        <v>1</v>
      </c>
      <c r="N11" s="60">
        <v>175</v>
      </c>
      <c r="O11" s="60">
        <v>52</v>
      </c>
      <c r="P11" s="60">
        <v>12</v>
      </c>
      <c r="Q11" s="60">
        <v>421</v>
      </c>
      <c r="R11" s="60">
        <v>3</v>
      </c>
      <c r="S11" s="60">
        <v>755</v>
      </c>
      <c r="T11" s="60">
        <v>30</v>
      </c>
      <c r="U11" s="60">
        <v>527</v>
      </c>
    </row>
    <row r="12" spans="1:21" ht="15">
      <c r="A12" s="60" t="s">
        <v>108</v>
      </c>
      <c r="B12" s="60">
        <v>4054</v>
      </c>
      <c r="C12" s="60">
        <v>2</v>
      </c>
      <c r="D12" s="60">
        <v>1</v>
      </c>
      <c r="E12" s="60">
        <v>13</v>
      </c>
      <c r="F12" s="60">
        <v>0</v>
      </c>
      <c r="H12" s="60">
        <v>10</v>
      </c>
      <c r="I12" s="60">
        <v>0</v>
      </c>
      <c r="J12" s="60">
        <v>5</v>
      </c>
      <c r="K12" s="60">
        <v>0</v>
      </c>
      <c r="L12" s="60">
        <v>28</v>
      </c>
      <c r="M12" s="60">
        <v>1</v>
      </c>
      <c r="N12" s="60">
        <v>24</v>
      </c>
      <c r="O12" s="60">
        <v>7</v>
      </c>
      <c r="P12" s="60">
        <v>1</v>
      </c>
      <c r="Q12" s="60">
        <v>19</v>
      </c>
      <c r="R12" s="60">
        <v>0</v>
      </c>
      <c r="S12" s="60">
        <v>82</v>
      </c>
      <c r="T12" s="60">
        <v>1</v>
      </c>
      <c r="U12" s="60">
        <v>43</v>
      </c>
    </row>
    <row r="13" ht="15">
      <c r="A13" s="60" t="s">
        <v>109</v>
      </c>
    </row>
    <row r="14" spans="1:21" ht="15">
      <c r="A14" s="60" t="s">
        <v>110</v>
      </c>
      <c r="B14" s="60">
        <v>486</v>
      </c>
      <c r="C14" s="60">
        <v>0</v>
      </c>
      <c r="D14" s="60">
        <v>0</v>
      </c>
      <c r="E14" s="60">
        <v>1</v>
      </c>
      <c r="F14" s="60">
        <v>0</v>
      </c>
      <c r="H14" s="60">
        <v>3</v>
      </c>
      <c r="I14" s="60">
        <v>0</v>
      </c>
      <c r="J14" s="60">
        <v>0</v>
      </c>
      <c r="K14" s="60">
        <v>0</v>
      </c>
      <c r="L14" s="60">
        <v>1</v>
      </c>
      <c r="M14" s="60">
        <v>0</v>
      </c>
      <c r="N14" s="60">
        <v>1</v>
      </c>
      <c r="O14" s="60">
        <v>1</v>
      </c>
      <c r="P14" s="60">
        <v>1</v>
      </c>
      <c r="Q14" s="60">
        <v>34</v>
      </c>
      <c r="R14" s="60">
        <v>2</v>
      </c>
      <c r="S14" s="60">
        <v>14</v>
      </c>
      <c r="T14" s="60">
        <v>0</v>
      </c>
      <c r="U14" s="60">
        <v>19</v>
      </c>
    </row>
    <row r="15" ht="15">
      <c r="A15" s="60" t="s">
        <v>109</v>
      </c>
    </row>
    <row r="16" spans="1:21" ht="15">
      <c r="A16" s="60" t="s">
        <v>111</v>
      </c>
      <c r="B16" s="60">
        <v>5105</v>
      </c>
      <c r="C16" s="60">
        <v>0</v>
      </c>
      <c r="D16" s="60">
        <v>1</v>
      </c>
      <c r="E16" s="60">
        <v>25</v>
      </c>
      <c r="F16" s="60">
        <v>0</v>
      </c>
      <c r="H16" s="60">
        <v>22</v>
      </c>
      <c r="I16" s="60">
        <v>1</v>
      </c>
      <c r="J16" s="60">
        <v>4</v>
      </c>
      <c r="K16" s="60">
        <v>0</v>
      </c>
      <c r="L16" s="60">
        <v>8</v>
      </c>
      <c r="M16" s="60">
        <v>0</v>
      </c>
      <c r="N16" s="60">
        <v>32</v>
      </c>
      <c r="O16" s="60">
        <v>12</v>
      </c>
      <c r="P16" s="60">
        <v>0</v>
      </c>
      <c r="Q16" s="60">
        <v>19</v>
      </c>
      <c r="R16" s="60">
        <v>0</v>
      </c>
      <c r="S16" s="60">
        <v>110</v>
      </c>
      <c r="T16" s="60">
        <v>3</v>
      </c>
      <c r="U16" s="60">
        <v>44</v>
      </c>
    </row>
    <row r="17" ht="15">
      <c r="A17" s="60" t="s">
        <v>109</v>
      </c>
    </row>
    <row r="18" spans="1:21" ht="15">
      <c r="A18" s="60" t="s">
        <v>112</v>
      </c>
      <c r="B18" s="60">
        <v>3390</v>
      </c>
      <c r="C18" s="60">
        <v>1</v>
      </c>
      <c r="D18" s="60">
        <v>0</v>
      </c>
      <c r="E18" s="60">
        <v>27</v>
      </c>
      <c r="F18" s="60">
        <v>0</v>
      </c>
      <c r="H18" s="60">
        <v>28</v>
      </c>
      <c r="I18" s="60">
        <v>0</v>
      </c>
      <c r="J18" s="60">
        <v>6</v>
      </c>
      <c r="K18" s="60">
        <v>0</v>
      </c>
      <c r="L18" s="60">
        <v>4</v>
      </c>
      <c r="M18" s="60">
        <v>0</v>
      </c>
      <c r="N18" s="60">
        <v>23</v>
      </c>
      <c r="O18" s="60">
        <v>6</v>
      </c>
      <c r="P18" s="60">
        <v>1</v>
      </c>
      <c r="Q18" s="60">
        <v>21</v>
      </c>
      <c r="R18" s="60">
        <v>0</v>
      </c>
      <c r="S18" s="60">
        <v>83</v>
      </c>
      <c r="T18" s="60">
        <v>0</v>
      </c>
      <c r="U18" s="60">
        <v>45</v>
      </c>
    </row>
    <row r="19" ht="15">
      <c r="A19" s="60" t="s">
        <v>109</v>
      </c>
    </row>
    <row r="20" spans="1:21" ht="15">
      <c r="A20" s="60" t="s">
        <v>113</v>
      </c>
      <c r="B20" s="60">
        <v>1758</v>
      </c>
      <c r="C20" s="60">
        <v>0</v>
      </c>
      <c r="D20" s="60">
        <v>0</v>
      </c>
      <c r="E20" s="60">
        <v>24</v>
      </c>
      <c r="F20" s="60">
        <v>0</v>
      </c>
      <c r="H20" s="60">
        <v>7</v>
      </c>
      <c r="I20" s="60">
        <v>0</v>
      </c>
      <c r="J20" s="60">
        <v>1</v>
      </c>
      <c r="K20" s="60">
        <v>1</v>
      </c>
      <c r="L20" s="60">
        <v>3</v>
      </c>
      <c r="M20" s="60">
        <v>0</v>
      </c>
      <c r="N20" s="60">
        <v>12</v>
      </c>
      <c r="O20" s="60">
        <v>2</v>
      </c>
      <c r="P20" s="60">
        <v>0</v>
      </c>
      <c r="Q20" s="60">
        <v>9</v>
      </c>
      <c r="R20" s="60">
        <v>1</v>
      </c>
      <c r="S20" s="60">
        <v>45</v>
      </c>
      <c r="T20" s="60">
        <v>2</v>
      </c>
      <c r="U20" s="60">
        <v>21</v>
      </c>
    </row>
    <row r="21" ht="15">
      <c r="A21" s="60" t="s">
        <v>109</v>
      </c>
    </row>
    <row r="22" spans="1:21" ht="15">
      <c r="A22" s="60" t="s">
        <v>114</v>
      </c>
      <c r="B22" s="60">
        <v>4924</v>
      </c>
      <c r="C22" s="60">
        <v>4</v>
      </c>
      <c r="D22" s="60">
        <v>4</v>
      </c>
      <c r="E22" s="60">
        <v>38</v>
      </c>
      <c r="F22" s="60">
        <v>1</v>
      </c>
      <c r="H22" s="60">
        <v>30</v>
      </c>
      <c r="I22" s="60">
        <v>14</v>
      </c>
      <c r="J22" s="60">
        <v>7</v>
      </c>
      <c r="K22" s="60">
        <v>3</v>
      </c>
      <c r="L22" s="60">
        <v>40</v>
      </c>
      <c r="M22" s="60">
        <v>0</v>
      </c>
      <c r="N22" s="60">
        <v>11</v>
      </c>
      <c r="O22" s="60">
        <v>3</v>
      </c>
      <c r="P22" s="60">
        <v>2</v>
      </c>
      <c r="Q22" s="60">
        <v>76</v>
      </c>
      <c r="R22" s="60">
        <v>0</v>
      </c>
      <c r="S22" s="60">
        <v>148</v>
      </c>
      <c r="T22" s="60">
        <v>18</v>
      </c>
      <c r="U22" s="60">
        <v>172</v>
      </c>
    </row>
    <row r="23" ht="15">
      <c r="A23" s="60" t="s">
        <v>109</v>
      </c>
    </row>
    <row r="24" spans="1:21" ht="15">
      <c r="A24" s="60" t="s">
        <v>115</v>
      </c>
      <c r="B24" s="60">
        <v>3939</v>
      </c>
      <c r="C24" s="60">
        <v>8</v>
      </c>
      <c r="D24" s="60">
        <v>14</v>
      </c>
      <c r="E24" s="60">
        <v>46</v>
      </c>
      <c r="F24" s="60">
        <v>1</v>
      </c>
      <c r="H24" s="60">
        <v>114</v>
      </c>
      <c r="I24" s="60">
        <v>21</v>
      </c>
      <c r="J24" s="60">
        <v>5</v>
      </c>
      <c r="K24" s="60">
        <v>4</v>
      </c>
      <c r="L24" s="60">
        <v>51</v>
      </c>
      <c r="M24" s="60">
        <v>0</v>
      </c>
      <c r="N24" s="60">
        <v>41</v>
      </c>
      <c r="O24" s="60">
        <v>10</v>
      </c>
      <c r="P24" s="60">
        <v>6</v>
      </c>
      <c r="Q24" s="60">
        <v>149</v>
      </c>
      <c r="R24" s="60">
        <v>0</v>
      </c>
      <c r="S24" s="60">
        <v>134</v>
      </c>
      <c r="T24" s="60">
        <v>0</v>
      </c>
      <c r="U24" s="60">
        <v>77</v>
      </c>
    </row>
    <row r="25" ht="15">
      <c r="A25" s="60" t="s">
        <v>109</v>
      </c>
    </row>
    <row r="26" spans="1:21" ht="15">
      <c r="A26" s="60" t="s">
        <v>116</v>
      </c>
      <c r="B26" s="60">
        <v>3790</v>
      </c>
      <c r="C26" s="60">
        <v>1</v>
      </c>
      <c r="D26" s="60">
        <v>0</v>
      </c>
      <c r="E26" s="60">
        <v>57</v>
      </c>
      <c r="F26" s="60">
        <v>0</v>
      </c>
      <c r="H26" s="60">
        <v>43</v>
      </c>
      <c r="I26" s="60">
        <v>4</v>
      </c>
      <c r="J26" s="60">
        <v>2</v>
      </c>
      <c r="K26" s="60">
        <v>1</v>
      </c>
      <c r="L26" s="60">
        <v>28</v>
      </c>
      <c r="M26" s="60">
        <v>0</v>
      </c>
      <c r="N26" s="60">
        <v>31</v>
      </c>
      <c r="O26" s="60">
        <v>11</v>
      </c>
      <c r="P26" s="60">
        <v>1</v>
      </c>
      <c r="Q26" s="60">
        <v>94</v>
      </c>
      <c r="R26" s="60">
        <v>0</v>
      </c>
      <c r="S26" s="60">
        <v>139</v>
      </c>
      <c r="T26" s="60">
        <v>6</v>
      </c>
      <c r="U26" s="60">
        <v>106</v>
      </c>
    </row>
    <row r="27" ht="15">
      <c r="A27" s="60" t="s">
        <v>109</v>
      </c>
    </row>
    <row r="28" spans="1:21" ht="15">
      <c r="A28" s="60" t="s">
        <v>117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</row>
    <row r="29" ht="15">
      <c r="A29" s="60" t="s">
        <v>118</v>
      </c>
    </row>
    <row r="30" spans="1:16" ht="15">
      <c r="A30" s="60" t="s">
        <v>104</v>
      </c>
      <c r="O30" s="60" t="s">
        <v>281</v>
      </c>
      <c r="P30" s="60" t="s">
        <v>299</v>
      </c>
    </row>
    <row r="31" spans="1:16" ht="15">
      <c r="A31" s="60" t="s">
        <v>105</v>
      </c>
      <c r="B31" s="60" t="s">
        <v>122</v>
      </c>
      <c r="O31" s="60" t="s">
        <v>282</v>
      </c>
      <c r="P31" s="60" t="s">
        <v>300</v>
      </c>
    </row>
    <row r="32" ht="15">
      <c r="F32" s="60" t="s">
        <v>168</v>
      </c>
    </row>
    <row r="33" ht="15">
      <c r="H33" s="60" t="s">
        <v>20</v>
      </c>
    </row>
    <row r="34" spans="14:17" ht="15">
      <c r="N34" s="60" t="s">
        <v>265</v>
      </c>
      <c r="Q34" s="60" t="s">
        <v>314</v>
      </c>
    </row>
    <row r="35" spans="6:12" ht="15">
      <c r="F35" s="60" t="s">
        <v>169</v>
      </c>
      <c r="L35" s="60" t="s">
        <v>236</v>
      </c>
    </row>
    <row r="36" spans="6:14" ht="15">
      <c r="F36" s="60" t="s">
        <v>170</v>
      </c>
      <c r="J36" s="60" t="s">
        <v>215</v>
      </c>
      <c r="K36" s="60" t="s">
        <v>223</v>
      </c>
      <c r="L36" s="60" t="s">
        <v>237</v>
      </c>
      <c r="M36" s="60" t="s">
        <v>252</v>
      </c>
      <c r="N36" s="60" t="s">
        <v>266</v>
      </c>
    </row>
    <row r="37" spans="2:17" ht="15">
      <c r="B37" s="60" t="s">
        <v>124</v>
      </c>
      <c r="F37" s="60" t="s">
        <v>171</v>
      </c>
      <c r="I37" s="60" t="s">
        <v>203</v>
      </c>
      <c r="J37" s="60" t="s">
        <v>216</v>
      </c>
      <c r="K37" s="60" t="s">
        <v>224</v>
      </c>
      <c r="L37" s="60" t="s">
        <v>238</v>
      </c>
      <c r="M37" s="60" t="s">
        <v>253</v>
      </c>
      <c r="N37" s="60" t="s">
        <v>267</v>
      </c>
      <c r="O37" s="60" t="s">
        <v>283</v>
      </c>
      <c r="P37" s="60" t="s">
        <v>301</v>
      </c>
      <c r="Q37" s="60" t="s">
        <v>315</v>
      </c>
    </row>
    <row r="38" spans="1:18" ht="15">
      <c r="A38" s="60" t="s">
        <v>106</v>
      </c>
      <c r="B38" s="60" t="s">
        <v>125</v>
      </c>
      <c r="C38" s="60" t="s">
        <v>138</v>
      </c>
      <c r="D38" s="60" t="s">
        <v>146</v>
      </c>
      <c r="E38" s="60" t="s">
        <v>158</v>
      </c>
      <c r="F38" s="60" t="s">
        <v>172</v>
      </c>
      <c r="H38" s="60" t="s">
        <v>189</v>
      </c>
      <c r="I38" s="60" t="s">
        <v>187</v>
      </c>
      <c r="J38" s="60" t="s">
        <v>217</v>
      </c>
      <c r="K38" s="60" t="s">
        <v>225</v>
      </c>
      <c r="L38" s="60" t="s">
        <v>239</v>
      </c>
      <c r="M38" s="60" t="s">
        <v>254</v>
      </c>
      <c r="N38" s="60" t="s">
        <v>268</v>
      </c>
      <c r="O38" s="60" t="s">
        <v>284</v>
      </c>
      <c r="P38" s="60" t="s">
        <v>302</v>
      </c>
      <c r="Q38" s="60" t="s">
        <v>316</v>
      </c>
      <c r="R38" s="60" t="s">
        <v>326</v>
      </c>
    </row>
    <row r="39" spans="6:17" ht="15">
      <c r="F39" s="60" t="s">
        <v>173</v>
      </c>
      <c r="J39" s="60" t="s">
        <v>218</v>
      </c>
      <c r="K39" s="60" t="s">
        <v>187</v>
      </c>
      <c r="L39" s="60" t="s">
        <v>240</v>
      </c>
      <c r="M39" s="60" t="s">
        <v>255</v>
      </c>
      <c r="N39" s="60" t="s">
        <v>269</v>
      </c>
      <c r="P39" s="60" t="s">
        <v>303</v>
      </c>
      <c r="Q39" s="60" t="s">
        <v>317</v>
      </c>
    </row>
    <row r="40" spans="6:13" ht="15">
      <c r="F40" s="60" t="s">
        <v>174</v>
      </c>
      <c r="L40" s="60" t="s">
        <v>241</v>
      </c>
      <c r="M40" s="60" t="s">
        <v>256</v>
      </c>
    </row>
    <row r="41" spans="1:18" ht="15">
      <c r="A41" s="60" t="s">
        <v>107</v>
      </c>
      <c r="B41" s="60">
        <v>77</v>
      </c>
      <c r="C41" s="60">
        <v>1</v>
      </c>
      <c r="D41" s="60">
        <v>88</v>
      </c>
      <c r="E41" s="60">
        <v>0</v>
      </c>
      <c r="G41" s="60">
        <v>91</v>
      </c>
      <c r="H41" s="60">
        <v>155</v>
      </c>
      <c r="I41" s="60">
        <v>0</v>
      </c>
      <c r="J41" s="60">
        <v>0</v>
      </c>
      <c r="K41" s="60">
        <v>106</v>
      </c>
      <c r="L41" s="60">
        <v>23</v>
      </c>
      <c r="M41" s="60">
        <v>0</v>
      </c>
      <c r="N41" s="60">
        <v>6</v>
      </c>
      <c r="O41" s="60">
        <v>2</v>
      </c>
      <c r="P41" s="60">
        <v>30</v>
      </c>
      <c r="Q41" s="60">
        <v>659</v>
      </c>
      <c r="R41" s="60">
        <v>439</v>
      </c>
    </row>
    <row r="42" spans="1:18" ht="15">
      <c r="A42" s="60" t="s">
        <v>108</v>
      </c>
      <c r="B42" s="60">
        <v>7</v>
      </c>
      <c r="C42" s="60">
        <v>1</v>
      </c>
      <c r="D42" s="60">
        <v>13</v>
      </c>
      <c r="E42" s="60">
        <v>0</v>
      </c>
      <c r="G42" s="60">
        <v>10</v>
      </c>
      <c r="H42" s="60">
        <v>15</v>
      </c>
      <c r="I42" s="60">
        <v>0</v>
      </c>
      <c r="J42" s="60">
        <v>0</v>
      </c>
      <c r="K42" s="60">
        <v>9</v>
      </c>
      <c r="L42" s="60">
        <v>3</v>
      </c>
      <c r="M42" s="60">
        <v>0</v>
      </c>
      <c r="N42" s="60">
        <v>2</v>
      </c>
      <c r="O42" s="60">
        <v>0</v>
      </c>
      <c r="P42" s="60">
        <v>4</v>
      </c>
      <c r="Q42" s="60">
        <v>100</v>
      </c>
      <c r="R42" s="60">
        <v>48</v>
      </c>
    </row>
    <row r="43" ht="15">
      <c r="A43" s="60" t="s">
        <v>109</v>
      </c>
    </row>
    <row r="44" spans="1:18" ht="15">
      <c r="A44" s="60" t="s">
        <v>110</v>
      </c>
      <c r="B44" s="60">
        <v>4</v>
      </c>
      <c r="C44" s="60">
        <v>0</v>
      </c>
      <c r="D44" s="60">
        <v>2</v>
      </c>
      <c r="E44" s="60">
        <v>0</v>
      </c>
      <c r="G44" s="60">
        <v>4</v>
      </c>
      <c r="H44" s="60">
        <v>0</v>
      </c>
      <c r="I44" s="60">
        <v>0</v>
      </c>
      <c r="J44" s="60">
        <v>0</v>
      </c>
      <c r="K44" s="60">
        <v>5</v>
      </c>
      <c r="L44" s="60">
        <v>2</v>
      </c>
      <c r="M44" s="60">
        <v>0</v>
      </c>
      <c r="N44" s="60">
        <v>0</v>
      </c>
      <c r="O44" s="60">
        <v>0</v>
      </c>
      <c r="P44" s="60">
        <v>0</v>
      </c>
      <c r="Q44" s="60">
        <v>18</v>
      </c>
      <c r="R44" s="60">
        <v>28</v>
      </c>
    </row>
    <row r="45" ht="15">
      <c r="A45" s="60" t="s">
        <v>109</v>
      </c>
    </row>
    <row r="46" spans="1:18" ht="15">
      <c r="A46" s="60" t="s">
        <v>111</v>
      </c>
      <c r="B46" s="60">
        <v>11</v>
      </c>
      <c r="C46" s="60">
        <v>0</v>
      </c>
      <c r="D46" s="60">
        <v>13</v>
      </c>
      <c r="E46" s="60">
        <v>0</v>
      </c>
      <c r="G46" s="60">
        <v>11</v>
      </c>
      <c r="H46" s="60">
        <v>21</v>
      </c>
      <c r="I46" s="60">
        <v>0</v>
      </c>
      <c r="J46" s="60">
        <v>0</v>
      </c>
      <c r="K46" s="60">
        <v>25</v>
      </c>
      <c r="L46" s="60">
        <v>2</v>
      </c>
      <c r="M46" s="60">
        <v>0</v>
      </c>
      <c r="N46" s="60">
        <v>0</v>
      </c>
      <c r="O46" s="60">
        <v>0</v>
      </c>
      <c r="P46" s="60">
        <v>4</v>
      </c>
      <c r="Q46" s="60">
        <v>88</v>
      </c>
      <c r="R46" s="60">
        <v>78</v>
      </c>
    </row>
    <row r="47" ht="15">
      <c r="A47" s="60" t="s">
        <v>109</v>
      </c>
    </row>
    <row r="48" spans="1:18" ht="15">
      <c r="A48" s="60" t="s">
        <v>112</v>
      </c>
      <c r="B48" s="60">
        <v>8</v>
      </c>
      <c r="C48" s="60">
        <v>0</v>
      </c>
      <c r="D48" s="60">
        <v>8</v>
      </c>
      <c r="E48" s="60">
        <v>0</v>
      </c>
      <c r="G48" s="60">
        <v>9</v>
      </c>
      <c r="H48" s="60">
        <v>5</v>
      </c>
      <c r="I48" s="60">
        <v>0</v>
      </c>
      <c r="J48" s="60">
        <v>0</v>
      </c>
      <c r="K48" s="60">
        <v>9</v>
      </c>
      <c r="L48" s="60">
        <v>3</v>
      </c>
      <c r="M48" s="60">
        <v>0</v>
      </c>
      <c r="N48" s="60">
        <v>0</v>
      </c>
      <c r="O48" s="60">
        <v>0</v>
      </c>
      <c r="P48" s="60">
        <v>7</v>
      </c>
      <c r="Q48" s="60">
        <v>65</v>
      </c>
      <c r="R48" s="60">
        <v>58</v>
      </c>
    </row>
    <row r="49" ht="15">
      <c r="A49" s="60" t="s">
        <v>109</v>
      </c>
    </row>
    <row r="50" spans="1:18" ht="15">
      <c r="A50" s="60" t="s">
        <v>113</v>
      </c>
      <c r="B50" s="60">
        <v>2</v>
      </c>
      <c r="C50" s="60">
        <v>0</v>
      </c>
      <c r="D50" s="60">
        <v>5</v>
      </c>
      <c r="E50" s="60">
        <v>0</v>
      </c>
      <c r="G50" s="60">
        <v>8</v>
      </c>
      <c r="H50" s="60">
        <v>2</v>
      </c>
      <c r="I50" s="60">
        <v>0</v>
      </c>
      <c r="J50" s="60">
        <v>0</v>
      </c>
      <c r="K50" s="60">
        <v>6</v>
      </c>
      <c r="L50" s="60">
        <v>1</v>
      </c>
      <c r="M50" s="60">
        <v>0</v>
      </c>
      <c r="N50" s="60">
        <v>1</v>
      </c>
      <c r="O50" s="60">
        <v>0</v>
      </c>
      <c r="P50" s="60">
        <v>4</v>
      </c>
      <c r="Q50" s="60">
        <v>26</v>
      </c>
      <c r="R50" s="60">
        <v>35</v>
      </c>
    </row>
    <row r="51" ht="15">
      <c r="A51" s="60" t="s">
        <v>109</v>
      </c>
    </row>
    <row r="52" spans="1:18" ht="15">
      <c r="A52" s="60" t="s">
        <v>114</v>
      </c>
      <c r="B52" s="60">
        <v>34</v>
      </c>
      <c r="C52" s="60">
        <v>0</v>
      </c>
      <c r="D52" s="60">
        <v>7</v>
      </c>
      <c r="E52" s="60">
        <v>0</v>
      </c>
      <c r="G52" s="60">
        <v>9</v>
      </c>
      <c r="H52" s="60">
        <v>49</v>
      </c>
      <c r="I52" s="60">
        <v>0</v>
      </c>
      <c r="J52" s="60">
        <v>0</v>
      </c>
      <c r="K52" s="60">
        <v>14</v>
      </c>
      <c r="L52" s="60">
        <v>3</v>
      </c>
      <c r="M52" s="60">
        <v>0</v>
      </c>
      <c r="N52" s="60">
        <v>2</v>
      </c>
      <c r="O52" s="60">
        <v>0</v>
      </c>
      <c r="P52" s="60">
        <v>5</v>
      </c>
      <c r="Q52" s="60">
        <v>113</v>
      </c>
      <c r="R52" s="60">
        <v>42</v>
      </c>
    </row>
    <row r="53" ht="15">
      <c r="A53" s="60" t="s">
        <v>109</v>
      </c>
    </row>
    <row r="54" spans="1:18" ht="15">
      <c r="A54" s="60" t="s">
        <v>115</v>
      </c>
      <c r="B54" s="60">
        <v>3</v>
      </c>
      <c r="C54" s="60">
        <v>0</v>
      </c>
      <c r="D54" s="60">
        <v>24</v>
      </c>
      <c r="E54" s="60">
        <v>0</v>
      </c>
      <c r="G54" s="60">
        <v>25</v>
      </c>
      <c r="H54" s="60">
        <v>27</v>
      </c>
      <c r="I54" s="60">
        <v>0</v>
      </c>
      <c r="J54" s="60">
        <v>0</v>
      </c>
      <c r="K54" s="60">
        <v>25</v>
      </c>
      <c r="L54" s="60">
        <v>4</v>
      </c>
      <c r="M54" s="60">
        <v>0</v>
      </c>
      <c r="N54" s="60">
        <v>0</v>
      </c>
      <c r="O54" s="60">
        <v>2</v>
      </c>
      <c r="P54" s="60">
        <v>4</v>
      </c>
      <c r="Q54" s="60">
        <v>150</v>
      </c>
      <c r="R54" s="60">
        <v>94</v>
      </c>
    </row>
    <row r="55" ht="15">
      <c r="A55" s="60" t="s">
        <v>109</v>
      </c>
    </row>
    <row r="56" spans="1:18" ht="15">
      <c r="A56" s="60" t="s">
        <v>116</v>
      </c>
      <c r="B56" s="60">
        <v>8</v>
      </c>
      <c r="C56" s="60">
        <v>0</v>
      </c>
      <c r="D56" s="60">
        <v>16</v>
      </c>
      <c r="E56" s="60">
        <v>0</v>
      </c>
      <c r="G56" s="60">
        <v>15</v>
      </c>
      <c r="H56" s="60">
        <v>36</v>
      </c>
      <c r="I56" s="60">
        <v>0</v>
      </c>
      <c r="J56" s="60">
        <v>0</v>
      </c>
      <c r="K56" s="60">
        <v>13</v>
      </c>
      <c r="L56" s="60">
        <v>5</v>
      </c>
      <c r="M56" s="60">
        <v>0</v>
      </c>
      <c r="N56" s="60">
        <v>1</v>
      </c>
      <c r="O56" s="60">
        <v>0</v>
      </c>
      <c r="P56" s="60">
        <v>2</v>
      </c>
      <c r="Q56" s="60">
        <v>99</v>
      </c>
      <c r="R56" s="60">
        <v>56</v>
      </c>
    </row>
    <row r="57" ht="15">
      <c r="A57" s="60" t="s">
        <v>109</v>
      </c>
    </row>
    <row r="58" spans="1:18" ht="15">
      <c r="A58" s="60" t="s">
        <v>117</v>
      </c>
      <c r="B58" s="60">
        <v>0</v>
      </c>
      <c r="C58" s="60">
        <v>0</v>
      </c>
      <c r="D58" s="60">
        <v>0</v>
      </c>
      <c r="E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</row>
    <row r="59" ht="15">
      <c r="A59" s="60" t="s">
        <v>118</v>
      </c>
    </row>
    <row r="60" spans="1:15" ht="15">
      <c r="A60" s="60" t="s">
        <v>104</v>
      </c>
      <c r="N60" s="60" t="s">
        <v>270</v>
      </c>
      <c r="O60" s="60" t="s">
        <v>285</v>
      </c>
    </row>
    <row r="61" spans="1:16" ht="15">
      <c r="A61" s="60" t="s">
        <v>105</v>
      </c>
      <c r="B61" s="60" t="s">
        <v>122</v>
      </c>
      <c r="N61" s="60" t="s">
        <v>271</v>
      </c>
      <c r="P61" s="60" t="s">
        <v>304</v>
      </c>
    </row>
    <row r="62" ht="15">
      <c r="F62" s="60" t="s">
        <v>175</v>
      </c>
    </row>
    <row r="63" ht="15">
      <c r="H63" s="60" t="s">
        <v>190</v>
      </c>
    </row>
    <row r="64" spans="14:17" ht="15">
      <c r="N64" s="60" t="s">
        <v>272</v>
      </c>
      <c r="Q64" s="60" t="s">
        <v>318</v>
      </c>
    </row>
    <row r="65" ht="15">
      <c r="H65" s="60" t="s">
        <v>191</v>
      </c>
    </row>
    <row r="66" spans="6:16" ht="15">
      <c r="F66" s="60" t="s">
        <v>176</v>
      </c>
      <c r="G66" s="60" t="s">
        <v>176</v>
      </c>
      <c r="H66" s="60" t="s">
        <v>192</v>
      </c>
      <c r="I66" s="60" t="s">
        <v>204</v>
      </c>
      <c r="O66" s="60" t="s">
        <v>286</v>
      </c>
      <c r="P66" s="60" t="s">
        <v>305</v>
      </c>
    </row>
    <row r="67" spans="2:17" ht="15">
      <c r="B67" s="60" t="s">
        <v>126</v>
      </c>
      <c r="F67" s="60" t="s">
        <v>177</v>
      </c>
      <c r="G67" s="60" t="s">
        <v>184</v>
      </c>
      <c r="H67" s="60" t="s">
        <v>193</v>
      </c>
      <c r="I67" s="60" t="s">
        <v>205</v>
      </c>
      <c r="M67" s="60" t="s">
        <v>257</v>
      </c>
      <c r="N67" s="60" t="s">
        <v>273</v>
      </c>
      <c r="O67" s="60" t="s">
        <v>287</v>
      </c>
      <c r="P67" s="60" t="s">
        <v>306</v>
      </c>
      <c r="Q67" s="60" t="s">
        <v>319</v>
      </c>
    </row>
    <row r="68" spans="1:17" ht="15">
      <c r="A68" s="60" t="s">
        <v>106</v>
      </c>
      <c r="B68" s="60" t="s">
        <v>127</v>
      </c>
      <c r="C68" s="60" t="s">
        <v>139</v>
      </c>
      <c r="D68" s="60" t="s">
        <v>147</v>
      </c>
      <c r="E68" s="60" t="s">
        <v>159</v>
      </c>
      <c r="F68" s="60" t="s">
        <v>178</v>
      </c>
      <c r="G68" s="60" t="s">
        <v>185</v>
      </c>
      <c r="H68" s="60" t="s">
        <v>194</v>
      </c>
      <c r="I68" s="60" t="s">
        <v>206</v>
      </c>
      <c r="J68" s="60" t="s">
        <v>219</v>
      </c>
      <c r="K68" s="60" t="s">
        <v>226</v>
      </c>
      <c r="L68" s="60" t="s">
        <v>242</v>
      </c>
      <c r="M68" s="60" t="s">
        <v>258</v>
      </c>
      <c r="N68" s="60" t="s">
        <v>274</v>
      </c>
      <c r="O68" s="60" t="s">
        <v>288</v>
      </c>
      <c r="P68" s="60" t="s">
        <v>307</v>
      </c>
      <c r="Q68" s="60" t="s">
        <v>320</v>
      </c>
    </row>
    <row r="69" spans="2:16" ht="15">
      <c r="B69" s="60" t="s">
        <v>128</v>
      </c>
      <c r="F69" s="60" t="s">
        <v>179</v>
      </c>
      <c r="G69" s="60" t="s">
        <v>186</v>
      </c>
      <c r="H69" s="60" t="s">
        <v>195</v>
      </c>
      <c r="I69" s="60" t="s">
        <v>207</v>
      </c>
      <c r="M69" s="60" t="s">
        <v>259</v>
      </c>
      <c r="N69" s="60" t="s">
        <v>275</v>
      </c>
      <c r="O69" s="60" t="s">
        <v>289</v>
      </c>
      <c r="P69" s="60" t="s">
        <v>308</v>
      </c>
    </row>
    <row r="70" spans="7:15" ht="15">
      <c r="G70" s="60" t="s">
        <v>187</v>
      </c>
      <c r="H70" s="60" t="s">
        <v>196</v>
      </c>
      <c r="I70" s="60" t="s">
        <v>208</v>
      </c>
      <c r="O70" s="60" t="s">
        <v>290</v>
      </c>
    </row>
    <row r="71" spans="1:17" ht="15">
      <c r="A71" s="60" t="s">
        <v>107</v>
      </c>
      <c r="B71" s="60">
        <v>25</v>
      </c>
      <c r="C71" s="60">
        <v>2650</v>
      </c>
      <c r="D71" s="60">
        <v>130</v>
      </c>
      <c r="E71" s="60">
        <v>3</v>
      </c>
      <c r="F71" s="60">
        <v>13</v>
      </c>
      <c r="G71" s="60">
        <v>0</v>
      </c>
      <c r="H71" s="60">
        <v>83</v>
      </c>
      <c r="I71" s="60">
        <v>261</v>
      </c>
      <c r="J71" s="60">
        <v>1054</v>
      </c>
      <c r="K71" s="60">
        <v>5</v>
      </c>
      <c r="L71" s="60">
        <v>82</v>
      </c>
      <c r="M71" s="60">
        <v>12</v>
      </c>
      <c r="N71" s="60">
        <v>11</v>
      </c>
      <c r="O71" s="60">
        <v>3</v>
      </c>
      <c r="P71" s="60">
        <v>33</v>
      </c>
      <c r="Q71" s="60">
        <v>5654</v>
      </c>
    </row>
    <row r="72" spans="1:17" ht="15">
      <c r="A72" s="60" t="s">
        <v>108</v>
      </c>
      <c r="B72" s="60">
        <v>9</v>
      </c>
      <c r="C72" s="60">
        <v>407</v>
      </c>
      <c r="D72" s="60">
        <v>9</v>
      </c>
      <c r="E72" s="60">
        <v>0</v>
      </c>
      <c r="F72" s="60">
        <v>2</v>
      </c>
      <c r="G72" s="60">
        <v>0</v>
      </c>
      <c r="H72" s="60">
        <v>8</v>
      </c>
      <c r="I72" s="60">
        <v>27</v>
      </c>
      <c r="J72" s="60">
        <v>91</v>
      </c>
      <c r="K72" s="60">
        <v>0</v>
      </c>
      <c r="L72" s="60">
        <v>10</v>
      </c>
      <c r="M72" s="60">
        <v>1</v>
      </c>
      <c r="N72" s="60">
        <v>1</v>
      </c>
      <c r="O72" s="60">
        <v>0</v>
      </c>
      <c r="P72" s="60">
        <v>4</v>
      </c>
      <c r="Q72" s="60">
        <v>397</v>
      </c>
    </row>
    <row r="73" ht="15">
      <c r="A73" s="60" t="s">
        <v>109</v>
      </c>
    </row>
    <row r="74" spans="1:17" ht="15">
      <c r="A74" s="60" t="s">
        <v>110</v>
      </c>
      <c r="B74" s="60">
        <v>3</v>
      </c>
      <c r="C74" s="60">
        <v>35</v>
      </c>
      <c r="D74" s="60">
        <v>2</v>
      </c>
      <c r="E74" s="60">
        <v>0</v>
      </c>
      <c r="F74" s="60">
        <v>1</v>
      </c>
      <c r="G74" s="60">
        <v>0</v>
      </c>
      <c r="H74" s="60">
        <v>10</v>
      </c>
      <c r="I74" s="60">
        <v>19</v>
      </c>
      <c r="J74" s="60">
        <v>40</v>
      </c>
      <c r="K74" s="60">
        <v>2</v>
      </c>
      <c r="L74" s="60">
        <v>5</v>
      </c>
      <c r="M74" s="60">
        <v>0</v>
      </c>
      <c r="N74" s="60">
        <v>1</v>
      </c>
      <c r="O74" s="60">
        <v>0</v>
      </c>
      <c r="P74" s="60">
        <v>5</v>
      </c>
      <c r="Q74" s="60">
        <v>22</v>
      </c>
    </row>
    <row r="75" ht="15">
      <c r="A75" s="60" t="s">
        <v>109</v>
      </c>
    </row>
    <row r="76" spans="1:17" ht="15">
      <c r="A76" s="60" t="s">
        <v>111</v>
      </c>
      <c r="B76" s="60">
        <v>3</v>
      </c>
      <c r="C76" s="60">
        <v>436</v>
      </c>
      <c r="D76" s="60">
        <v>10</v>
      </c>
      <c r="E76" s="60">
        <v>1</v>
      </c>
      <c r="F76" s="60">
        <v>2</v>
      </c>
      <c r="G76" s="60">
        <v>0</v>
      </c>
      <c r="H76" s="60">
        <v>11</v>
      </c>
      <c r="I76" s="60">
        <v>26</v>
      </c>
      <c r="J76" s="60">
        <v>109</v>
      </c>
      <c r="K76" s="60">
        <v>0</v>
      </c>
      <c r="L76" s="60">
        <v>10</v>
      </c>
      <c r="M76" s="60">
        <v>3</v>
      </c>
      <c r="N76" s="60">
        <v>2</v>
      </c>
      <c r="O76" s="60">
        <v>0</v>
      </c>
      <c r="P76" s="60">
        <v>9</v>
      </c>
      <c r="Q76" s="60">
        <v>668</v>
      </c>
    </row>
    <row r="77" ht="15">
      <c r="A77" s="60" t="s">
        <v>109</v>
      </c>
    </row>
    <row r="78" spans="1:17" ht="15">
      <c r="A78" s="60" t="s">
        <v>112</v>
      </c>
      <c r="B78" s="60">
        <v>1</v>
      </c>
      <c r="C78" s="60">
        <v>269</v>
      </c>
      <c r="D78" s="60">
        <v>5</v>
      </c>
      <c r="E78" s="60">
        <v>0</v>
      </c>
      <c r="F78" s="60">
        <v>1</v>
      </c>
      <c r="G78" s="60">
        <v>0</v>
      </c>
      <c r="H78" s="60">
        <v>13</v>
      </c>
      <c r="I78" s="60">
        <v>33</v>
      </c>
      <c r="J78" s="60">
        <v>95</v>
      </c>
      <c r="K78" s="60">
        <v>1</v>
      </c>
      <c r="L78" s="60">
        <v>7</v>
      </c>
      <c r="M78" s="60">
        <v>3</v>
      </c>
      <c r="N78" s="60">
        <v>1</v>
      </c>
      <c r="O78" s="60">
        <v>1</v>
      </c>
      <c r="P78" s="60">
        <v>4</v>
      </c>
      <c r="Q78" s="60">
        <v>453</v>
      </c>
    </row>
    <row r="79" ht="15">
      <c r="A79" s="60" t="s">
        <v>109</v>
      </c>
    </row>
    <row r="80" spans="1:17" ht="15">
      <c r="A80" s="60" t="s">
        <v>113</v>
      </c>
      <c r="B80" s="60">
        <v>0</v>
      </c>
      <c r="C80" s="60">
        <v>129</v>
      </c>
      <c r="D80" s="60">
        <v>5</v>
      </c>
      <c r="E80" s="60">
        <v>0</v>
      </c>
      <c r="F80" s="60">
        <v>2</v>
      </c>
      <c r="G80" s="60">
        <v>0</v>
      </c>
      <c r="H80" s="60">
        <v>4</v>
      </c>
      <c r="I80" s="60">
        <v>24</v>
      </c>
      <c r="J80" s="60">
        <v>56</v>
      </c>
      <c r="K80" s="60">
        <v>1</v>
      </c>
      <c r="L80" s="60">
        <v>4</v>
      </c>
      <c r="M80" s="60">
        <v>0</v>
      </c>
      <c r="N80" s="60">
        <v>1</v>
      </c>
      <c r="O80" s="60">
        <v>0</v>
      </c>
      <c r="P80" s="60">
        <v>1</v>
      </c>
      <c r="Q80" s="60">
        <v>47</v>
      </c>
    </row>
    <row r="81" ht="15">
      <c r="A81" s="60" t="s">
        <v>109</v>
      </c>
    </row>
    <row r="82" spans="1:17" ht="15">
      <c r="A82" s="60" t="s">
        <v>114</v>
      </c>
      <c r="B82" s="60">
        <v>2</v>
      </c>
      <c r="C82" s="60">
        <v>446</v>
      </c>
      <c r="D82" s="60">
        <v>20</v>
      </c>
      <c r="E82" s="60">
        <v>0</v>
      </c>
      <c r="F82" s="60">
        <v>1</v>
      </c>
      <c r="G82" s="60">
        <v>0</v>
      </c>
      <c r="H82" s="60">
        <v>9</v>
      </c>
      <c r="I82" s="60">
        <v>38</v>
      </c>
      <c r="J82" s="60">
        <v>226</v>
      </c>
      <c r="K82" s="60">
        <v>1</v>
      </c>
      <c r="L82" s="60">
        <v>13</v>
      </c>
      <c r="M82" s="60">
        <v>1</v>
      </c>
      <c r="N82" s="60">
        <v>1</v>
      </c>
      <c r="O82" s="60">
        <v>1</v>
      </c>
      <c r="P82" s="60">
        <v>1</v>
      </c>
      <c r="Q82" s="60">
        <v>1173</v>
      </c>
    </row>
    <row r="83" ht="15">
      <c r="A83" s="60" t="s">
        <v>109</v>
      </c>
    </row>
    <row r="84" spans="1:17" ht="15">
      <c r="A84" s="60" t="s">
        <v>115</v>
      </c>
      <c r="B84" s="60">
        <v>4</v>
      </c>
      <c r="C84" s="60">
        <v>446</v>
      </c>
      <c r="D84" s="60">
        <v>45</v>
      </c>
      <c r="E84" s="60">
        <v>2</v>
      </c>
      <c r="F84" s="60">
        <v>3</v>
      </c>
      <c r="G84" s="60">
        <v>0</v>
      </c>
      <c r="H84" s="60">
        <v>20</v>
      </c>
      <c r="I84" s="60">
        <v>53</v>
      </c>
      <c r="J84" s="60">
        <v>294</v>
      </c>
      <c r="K84" s="60">
        <v>0</v>
      </c>
      <c r="L84" s="60">
        <v>18</v>
      </c>
      <c r="M84" s="60">
        <v>2</v>
      </c>
      <c r="N84" s="60">
        <v>3</v>
      </c>
      <c r="O84" s="60">
        <v>1</v>
      </c>
      <c r="P84" s="60">
        <v>5</v>
      </c>
      <c r="Q84" s="60">
        <v>1451</v>
      </c>
    </row>
    <row r="85" ht="15">
      <c r="A85" s="60" t="s">
        <v>109</v>
      </c>
    </row>
    <row r="86" spans="1:17" ht="15">
      <c r="A86" s="60" t="s">
        <v>116</v>
      </c>
      <c r="B86" s="60">
        <v>3</v>
      </c>
      <c r="C86" s="60">
        <v>482</v>
      </c>
      <c r="D86" s="60">
        <v>34</v>
      </c>
      <c r="E86" s="60">
        <v>0</v>
      </c>
      <c r="F86" s="60">
        <v>1</v>
      </c>
      <c r="G86" s="60">
        <v>0</v>
      </c>
      <c r="H86" s="60">
        <v>8</v>
      </c>
      <c r="I86" s="60">
        <v>41</v>
      </c>
      <c r="J86" s="60">
        <v>143</v>
      </c>
      <c r="K86" s="60">
        <v>0</v>
      </c>
      <c r="L86" s="60">
        <v>15</v>
      </c>
      <c r="M86" s="60">
        <v>2</v>
      </c>
      <c r="N86" s="60">
        <v>1</v>
      </c>
      <c r="O86" s="60">
        <v>0</v>
      </c>
      <c r="P86" s="60">
        <v>4</v>
      </c>
      <c r="Q86" s="60">
        <v>1443</v>
      </c>
    </row>
    <row r="87" ht="15">
      <c r="A87" s="60" t="s">
        <v>109</v>
      </c>
    </row>
    <row r="88" spans="1:17" ht="15">
      <c r="A88" s="60" t="s">
        <v>117</v>
      </c>
      <c r="B88" s="60">
        <v>0</v>
      </c>
      <c r="C88" s="60">
        <v>0</v>
      </c>
      <c r="D88" s="60">
        <v>0</v>
      </c>
      <c r="E88" s="60">
        <v>0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0</v>
      </c>
      <c r="O88" s="60">
        <v>0</v>
      </c>
      <c r="P88" s="60">
        <v>0</v>
      </c>
      <c r="Q88" s="60">
        <v>0</v>
      </c>
    </row>
    <row r="89" ht="15">
      <c r="A89" s="60" t="s">
        <v>118</v>
      </c>
    </row>
    <row r="90" spans="1:17" ht="15">
      <c r="A90" s="60" t="s">
        <v>104</v>
      </c>
      <c r="P90" s="60" t="s">
        <v>270</v>
      </c>
      <c r="Q90" s="60" t="s">
        <v>285</v>
      </c>
    </row>
    <row r="91" spans="1:18" ht="15">
      <c r="A91" s="60" t="s">
        <v>105</v>
      </c>
      <c r="B91" s="60" t="s">
        <v>122</v>
      </c>
      <c r="P91" s="60" t="s">
        <v>271</v>
      </c>
      <c r="R91" s="60" t="s">
        <v>300</v>
      </c>
    </row>
    <row r="92" ht="15">
      <c r="F92" s="60" t="s">
        <v>180</v>
      </c>
    </row>
    <row r="93" ht="15">
      <c r="I93" s="60" t="s">
        <v>20</v>
      </c>
    </row>
    <row r="94" spans="16:19" ht="15">
      <c r="P94" s="60" t="s">
        <v>309</v>
      </c>
      <c r="S94" s="60" t="s">
        <v>314</v>
      </c>
    </row>
    <row r="95" ht="15">
      <c r="O95" s="60" t="s">
        <v>291</v>
      </c>
    </row>
    <row r="96" spans="4:19" ht="15">
      <c r="D96" s="60" t="s">
        <v>148</v>
      </c>
      <c r="E96" s="60" t="s">
        <v>160</v>
      </c>
      <c r="K96" s="60" t="s">
        <v>227</v>
      </c>
      <c r="L96" s="60" t="s">
        <v>243</v>
      </c>
      <c r="O96" s="60" t="s">
        <v>292</v>
      </c>
      <c r="R96" s="60" t="s">
        <v>327</v>
      </c>
      <c r="S96" s="60" t="s">
        <v>336</v>
      </c>
    </row>
    <row r="97" spans="2:19" ht="15">
      <c r="B97" s="60" t="s">
        <v>129</v>
      </c>
      <c r="C97" s="60" t="s">
        <v>140</v>
      </c>
      <c r="D97" s="60" t="s">
        <v>149</v>
      </c>
      <c r="E97" s="60" t="s">
        <v>161</v>
      </c>
      <c r="H97" s="60" t="s">
        <v>197</v>
      </c>
      <c r="J97" s="60" t="s">
        <v>220</v>
      </c>
      <c r="K97" s="60" t="s">
        <v>228</v>
      </c>
      <c r="L97" s="60" t="s">
        <v>244</v>
      </c>
      <c r="N97" s="60" t="s">
        <v>276</v>
      </c>
      <c r="O97" s="60" t="s">
        <v>293</v>
      </c>
      <c r="R97" s="60" t="s">
        <v>328</v>
      </c>
      <c r="S97" s="60" t="s">
        <v>337</v>
      </c>
    </row>
    <row r="98" spans="1:20" ht="15">
      <c r="A98" s="60" t="s">
        <v>106</v>
      </c>
      <c r="B98" s="60" t="s">
        <v>130</v>
      </c>
      <c r="C98" s="60" t="s">
        <v>141</v>
      </c>
      <c r="D98" s="60" t="s">
        <v>150</v>
      </c>
      <c r="E98" s="60" t="s">
        <v>150</v>
      </c>
      <c r="G98" s="60" t="s">
        <v>188</v>
      </c>
      <c r="H98" s="60" t="s">
        <v>198</v>
      </c>
      <c r="I98" s="60" t="s">
        <v>209</v>
      </c>
      <c r="J98" s="60" t="s">
        <v>221</v>
      </c>
      <c r="K98" s="60" t="s">
        <v>229</v>
      </c>
      <c r="L98" s="60" t="s">
        <v>245</v>
      </c>
      <c r="M98" s="60" t="s">
        <v>260</v>
      </c>
      <c r="N98" s="60" t="s">
        <v>277</v>
      </c>
      <c r="O98" s="60" t="s">
        <v>294</v>
      </c>
      <c r="P98" s="60" t="s">
        <v>310</v>
      </c>
      <c r="Q98" s="60" t="s">
        <v>321</v>
      </c>
      <c r="R98" s="60" t="s">
        <v>329</v>
      </c>
      <c r="S98" s="60" t="s">
        <v>338</v>
      </c>
      <c r="T98" s="60" t="s">
        <v>341</v>
      </c>
    </row>
    <row r="99" spans="2:19" ht="15">
      <c r="B99" s="60" t="s">
        <v>131</v>
      </c>
      <c r="D99" s="60" t="s">
        <v>148</v>
      </c>
      <c r="E99" s="60" t="s">
        <v>162</v>
      </c>
      <c r="K99" s="60" t="s">
        <v>230</v>
      </c>
      <c r="L99" s="60" t="s">
        <v>246</v>
      </c>
      <c r="O99" s="60" t="s">
        <v>295</v>
      </c>
      <c r="R99" s="60" t="s">
        <v>330</v>
      </c>
      <c r="S99" s="60" t="s">
        <v>339</v>
      </c>
    </row>
    <row r="100" spans="4:15" ht="15">
      <c r="D100" s="60" t="s">
        <v>151</v>
      </c>
      <c r="E100" s="60" t="s">
        <v>163</v>
      </c>
      <c r="L100" s="60" t="s">
        <v>247</v>
      </c>
      <c r="O100" s="60" t="s">
        <v>296</v>
      </c>
    </row>
    <row r="101" spans="1:20" ht="15">
      <c r="A101" s="60" t="s">
        <v>107</v>
      </c>
      <c r="B101" s="60">
        <v>6</v>
      </c>
      <c r="C101" s="60">
        <v>230</v>
      </c>
      <c r="D101" s="60">
        <v>36</v>
      </c>
      <c r="E101" s="60">
        <v>5</v>
      </c>
      <c r="G101" s="60">
        <v>1002</v>
      </c>
      <c r="H101" s="60">
        <v>220</v>
      </c>
      <c r="I101" s="60">
        <v>573</v>
      </c>
      <c r="J101" s="60">
        <v>100</v>
      </c>
      <c r="K101" s="60">
        <v>359</v>
      </c>
      <c r="L101" s="60">
        <v>80</v>
      </c>
      <c r="M101" s="60">
        <v>8806</v>
      </c>
      <c r="N101" s="60">
        <v>0</v>
      </c>
      <c r="O101" s="60">
        <v>1049</v>
      </c>
      <c r="P101" s="60">
        <v>272</v>
      </c>
      <c r="Q101" s="60">
        <v>1</v>
      </c>
      <c r="R101" s="60">
        <v>9</v>
      </c>
      <c r="S101" s="60">
        <v>258</v>
      </c>
      <c r="T101" s="60">
        <v>0</v>
      </c>
    </row>
    <row r="102" spans="1:20" ht="15">
      <c r="A102" s="60" t="s">
        <v>108</v>
      </c>
      <c r="B102" s="60">
        <v>2</v>
      </c>
      <c r="C102" s="60">
        <v>43</v>
      </c>
      <c r="D102" s="60">
        <v>7</v>
      </c>
      <c r="E102" s="60">
        <v>1</v>
      </c>
      <c r="G102" s="60">
        <v>132</v>
      </c>
      <c r="H102" s="60">
        <v>29</v>
      </c>
      <c r="I102" s="60">
        <v>101</v>
      </c>
      <c r="J102" s="60">
        <v>12</v>
      </c>
      <c r="K102" s="60">
        <v>35</v>
      </c>
      <c r="L102" s="60">
        <v>5</v>
      </c>
      <c r="M102" s="60">
        <v>2027</v>
      </c>
      <c r="N102" s="60">
        <v>0</v>
      </c>
      <c r="O102" s="60">
        <v>148</v>
      </c>
      <c r="P102" s="60">
        <v>44</v>
      </c>
      <c r="Q102" s="60">
        <v>0</v>
      </c>
      <c r="R102" s="60">
        <v>1</v>
      </c>
      <c r="S102" s="60">
        <v>52</v>
      </c>
      <c r="T102" s="60">
        <v>0</v>
      </c>
    </row>
    <row r="103" ht="15">
      <c r="A103" s="60" t="s">
        <v>109</v>
      </c>
    </row>
    <row r="104" spans="1:20" ht="15">
      <c r="A104" s="60" t="s">
        <v>110</v>
      </c>
      <c r="B104" s="60">
        <v>0</v>
      </c>
      <c r="C104" s="60">
        <v>10</v>
      </c>
      <c r="D104" s="60">
        <v>1</v>
      </c>
      <c r="E104" s="60">
        <v>0</v>
      </c>
      <c r="G104" s="60">
        <v>28</v>
      </c>
      <c r="H104" s="60">
        <v>5</v>
      </c>
      <c r="I104" s="60">
        <v>16</v>
      </c>
      <c r="J104" s="60">
        <v>4</v>
      </c>
      <c r="K104" s="60">
        <v>9</v>
      </c>
      <c r="L104" s="60">
        <v>4</v>
      </c>
      <c r="M104" s="60">
        <v>12</v>
      </c>
      <c r="N104" s="60">
        <v>0</v>
      </c>
      <c r="O104" s="60">
        <v>74</v>
      </c>
      <c r="P104" s="60">
        <v>14</v>
      </c>
      <c r="Q104" s="60">
        <v>0</v>
      </c>
      <c r="R104" s="60">
        <v>0</v>
      </c>
      <c r="S104" s="60">
        <v>24</v>
      </c>
      <c r="T104" s="60">
        <v>0</v>
      </c>
    </row>
    <row r="105" ht="15">
      <c r="A105" s="60" t="s">
        <v>109</v>
      </c>
    </row>
    <row r="106" spans="1:20" ht="15">
      <c r="A106" s="60" t="s">
        <v>111</v>
      </c>
      <c r="B106" s="60">
        <v>2</v>
      </c>
      <c r="C106" s="60">
        <v>29</v>
      </c>
      <c r="D106" s="60">
        <v>9</v>
      </c>
      <c r="E106" s="60">
        <v>2</v>
      </c>
      <c r="G106" s="60">
        <v>161</v>
      </c>
      <c r="H106" s="60">
        <v>26</v>
      </c>
      <c r="I106" s="60">
        <v>117</v>
      </c>
      <c r="J106" s="60">
        <v>15</v>
      </c>
      <c r="K106" s="60">
        <v>40</v>
      </c>
      <c r="L106" s="60">
        <v>4</v>
      </c>
      <c r="M106" s="60">
        <v>2613</v>
      </c>
      <c r="N106" s="60">
        <v>0</v>
      </c>
      <c r="O106" s="60">
        <v>178</v>
      </c>
      <c r="P106" s="60">
        <v>48</v>
      </c>
      <c r="Q106" s="60">
        <v>0</v>
      </c>
      <c r="R106" s="60">
        <v>2</v>
      </c>
      <c r="S106" s="60">
        <v>35</v>
      </c>
      <c r="T106" s="60">
        <v>0</v>
      </c>
    </row>
    <row r="107" ht="15">
      <c r="A107" s="60" t="s">
        <v>109</v>
      </c>
    </row>
    <row r="108" spans="1:20" ht="15">
      <c r="A108" s="60" t="s">
        <v>112</v>
      </c>
      <c r="B108" s="60">
        <v>1</v>
      </c>
      <c r="C108" s="60">
        <v>34</v>
      </c>
      <c r="D108" s="60">
        <v>4</v>
      </c>
      <c r="E108" s="60">
        <v>1</v>
      </c>
      <c r="G108" s="60">
        <v>130</v>
      </c>
      <c r="H108" s="60">
        <v>22</v>
      </c>
      <c r="I108" s="60">
        <v>75</v>
      </c>
      <c r="J108" s="60">
        <v>14</v>
      </c>
      <c r="K108" s="60">
        <v>53</v>
      </c>
      <c r="L108" s="60">
        <v>6</v>
      </c>
      <c r="M108" s="60">
        <v>1466</v>
      </c>
      <c r="N108" s="60">
        <v>0</v>
      </c>
      <c r="O108" s="60">
        <v>180</v>
      </c>
      <c r="P108" s="60">
        <v>56</v>
      </c>
      <c r="Q108" s="60">
        <v>0</v>
      </c>
      <c r="R108" s="60">
        <v>5</v>
      </c>
      <c r="S108" s="60">
        <v>39</v>
      </c>
      <c r="T108" s="60">
        <v>0</v>
      </c>
    </row>
    <row r="109" ht="15">
      <c r="A109" s="60" t="s">
        <v>109</v>
      </c>
    </row>
    <row r="110" spans="1:20" ht="15">
      <c r="A110" s="60" t="s">
        <v>113</v>
      </c>
      <c r="B110" s="60">
        <v>0</v>
      </c>
      <c r="C110" s="60">
        <v>27</v>
      </c>
      <c r="D110" s="60">
        <v>2</v>
      </c>
      <c r="E110" s="60">
        <v>0</v>
      </c>
      <c r="G110" s="60">
        <v>47</v>
      </c>
      <c r="H110" s="60">
        <v>13</v>
      </c>
      <c r="I110" s="60">
        <v>38</v>
      </c>
      <c r="J110" s="60">
        <v>10</v>
      </c>
      <c r="K110" s="60">
        <v>13</v>
      </c>
      <c r="L110" s="60">
        <v>3</v>
      </c>
      <c r="M110" s="60">
        <v>957</v>
      </c>
      <c r="N110" s="60">
        <v>0</v>
      </c>
      <c r="O110" s="60">
        <v>114</v>
      </c>
      <c r="P110" s="60">
        <v>23</v>
      </c>
      <c r="Q110" s="60">
        <v>0</v>
      </c>
      <c r="R110" s="60">
        <v>0</v>
      </c>
      <c r="S110" s="60">
        <v>19</v>
      </c>
      <c r="T110" s="60">
        <v>0</v>
      </c>
    </row>
    <row r="111" ht="15">
      <c r="A111" s="60" t="s">
        <v>109</v>
      </c>
    </row>
    <row r="112" spans="1:20" ht="15">
      <c r="A112" s="60" t="s">
        <v>114</v>
      </c>
      <c r="B112" s="60">
        <v>0</v>
      </c>
      <c r="C112" s="60">
        <v>37</v>
      </c>
      <c r="D112" s="60">
        <v>3</v>
      </c>
      <c r="E112" s="60">
        <v>0</v>
      </c>
      <c r="G112" s="60">
        <v>309</v>
      </c>
      <c r="H112" s="60">
        <v>36</v>
      </c>
      <c r="I112" s="60">
        <v>87</v>
      </c>
      <c r="J112" s="60">
        <v>21</v>
      </c>
      <c r="K112" s="60">
        <v>110</v>
      </c>
      <c r="L112" s="60">
        <v>5</v>
      </c>
      <c r="M112" s="60">
        <v>1375</v>
      </c>
      <c r="N112" s="60">
        <v>0</v>
      </c>
      <c r="O112" s="60">
        <v>112</v>
      </c>
      <c r="P112" s="60">
        <v>23</v>
      </c>
      <c r="Q112" s="60">
        <v>0</v>
      </c>
      <c r="R112" s="60">
        <v>0</v>
      </c>
      <c r="S112" s="60">
        <v>24</v>
      </c>
      <c r="T112" s="60">
        <v>0</v>
      </c>
    </row>
    <row r="113" ht="15">
      <c r="A113" s="60" t="s">
        <v>109</v>
      </c>
    </row>
    <row r="114" spans="1:20" ht="15">
      <c r="A114" s="60" t="s">
        <v>115</v>
      </c>
      <c r="B114" s="60">
        <v>0</v>
      </c>
      <c r="C114" s="60">
        <v>22</v>
      </c>
      <c r="D114" s="60">
        <v>6</v>
      </c>
      <c r="E114" s="60">
        <v>0</v>
      </c>
      <c r="G114" s="60">
        <v>60</v>
      </c>
      <c r="H114" s="60">
        <v>8</v>
      </c>
      <c r="I114" s="60">
        <v>60</v>
      </c>
      <c r="J114" s="60">
        <v>12</v>
      </c>
      <c r="K114" s="60">
        <v>37</v>
      </c>
      <c r="L114" s="60">
        <v>35</v>
      </c>
      <c r="M114" s="60">
        <v>123</v>
      </c>
      <c r="N114" s="60">
        <v>0</v>
      </c>
      <c r="O114" s="60">
        <v>119</v>
      </c>
      <c r="P114" s="60">
        <v>30</v>
      </c>
      <c r="Q114" s="60">
        <v>1</v>
      </c>
      <c r="R114" s="60">
        <v>0</v>
      </c>
      <c r="S114" s="60">
        <v>40</v>
      </c>
      <c r="T114" s="60">
        <v>0</v>
      </c>
    </row>
    <row r="115" ht="15">
      <c r="A115" s="60" t="s">
        <v>109</v>
      </c>
    </row>
    <row r="116" spans="1:20" ht="15">
      <c r="A116" s="60" t="s">
        <v>116</v>
      </c>
      <c r="B116" s="60">
        <v>1</v>
      </c>
      <c r="C116" s="60">
        <v>28</v>
      </c>
      <c r="D116" s="60">
        <v>4</v>
      </c>
      <c r="E116" s="60">
        <v>1</v>
      </c>
      <c r="G116" s="60">
        <v>135</v>
      </c>
      <c r="H116" s="60">
        <v>81</v>
      </c>
      <c r="I116" s="60">
        <v>79</v>
      </c>
      <c r="J116" s="60">
        <v>12</v>
      </c>
      <c r="K116" s="60">
        <v>62</v>
      </c>
      <c r="L116" s="60">
        <v>18</v>
      </c>
      <c r="M116" s="60">
        <v>233</v>
      </c>
      <c r="N116" s="60">
        <v>0</v>
      </c>
      <c r="O116" s="60">
        <v>124</v>
      </c>
      <c r="P116" s="60">
        <v>34</v>
      </c>
      <c r="Q116" s="60">
        <v>0</v>
      </c>
      <c r="R116" s="60">
        <v>1</v>
      </c>
      <c r="S116" s="60">
        <v>25</v>
      </c>
      <c r="T116" s="60">
        <v>0</v>
      </c>
    </row>
    <row r="117" ht="15">
      <c r="A117" s="60" t="s">
        <v>109</v>
      </c>
    </row>
    <row r="118" spans="1:20" ht="15">
      <c r="A118" s="60" t="s">
        <v>117</v>
      </c>
      <c r="B118" s="60">
        <v>0</v>
      </c>
      <c r="C118" s="60">
        <v>0</v>
      </c>
      <c r="D118" s="60">
        <v>0</v>
      </c>
      <c r="E118" s="60">
        <v>0</v>
      </c>
      <c r="G118" s="60">
        <v>0</v>
      </c>
      <c r="H118" s="60">
        <v>0</v>
      </c>
      <c r="I118" s="60">
        <v>0</v>
      </c>
      <c r="J118" s="60">
        <v>0</v>
      </c>
      <c r="K118" s="60">
        <v>0</v>
      </c>
      <c r="L118" s="60">
        <v>0</v>
      </c>
      <c r="M118" s="60">
        <v>0</v>
      </c>
      <c r="N118" s="60">
        <v>0</v>
      </c>
      <c r="O118" s="60">
        <v>0</v>
      </c>
      <c r="P118" s="60">
        <v>0</v>
      </c>
      <c r="Q118" s="60">
        <v>0</v>
      </c>
      <c r="R118" s="60">
        <v>0</v>
      </c>
      <c r="S118" s="60">
        <v>0</v>
      </c>
      <c r="T118" s="60">
        <v>0</v>
      </c>
    </row>
    <row r="119" ht="15">
      <c r="A119" s="60" t="s">
        <v>118</v>
      </c>
    </row>
    <row r="120" spans="1:16" ht="15">
      <c r="A120" s="60" t="s">
        <v>119</v>
      </c>
      <c r="D120" s="60" t="s">
        <v>152</v>
      </c>
      <c r="I120" s="60" t="s">
        <v>210</v>
      </c>
      <c r="N120" s="60" t="s">
        <v>278</v>
      </c>
      <c r="P120" s="60" t="s">
        <v>101</v>
      </c>
    </row>
    <row r="121" ht="15">
      <c r="I121" s="60" t="s">
        <v>211</v>
      </c>
    </row>
    <row r="122" spans="1:2" ht="15">
      <c r="A122" s="60" t="s">
        <v>120</v>
      </c>
      <c r="B122" s="60" t="s">
        <v>132</v>
      </c>
    </row>
    <row r="123" spans="1:2" ht="15">
      <c r="A123" s="60" t="s">
        <v>121</v>
      </c>
      <c r="B123" s="60" t="s">
        <v>133</v>
      </c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