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報表" sheetId="1" r:id="rId1"/>
  </sheets>
  <definedNames/>
  <calcPr fullCalcOnLoad="1"/>
</workbook>
</file>

<file path=xl/sharedStrings.xml><?xml version="1.0" encoding="utf-8"?>
<sst xmlns="http://schemas.openxmlformats.org/spreadsheetml/2006/main" count="57" uniqueCount="51">
  <si>
    <t>公 開 類</t>
  </si>
  <si>
    <t>月    報</t>
  </si>
  <si>
    <t>臺中市就業服務之求職、求才及推介就業人數-按職業分</t>
  </si>
  <si>
    <t>中華民國109年7月</t>
  </si>
  <si>
    <t>項 目</t>
  </si>
  <si>
    <t>求職人數</t>
  </si>
  <si>
    <t>求才人數</t>
  </si>
  <si>
    <t>求職推介
就業人數</t>
  </si>
  <si>
    <t>求才僱
用人數</t>
  </si>
  <si>
    <t>求供倍數</t>
  </si>
  <si>
    <t>求職就業率</t>
  </si>
  <si>
    <t>求才利用率</t>
  </si>
  <si>
    <t>填表</t>
  </si>
  <si>
    <t>資料來源：依據就業服務處彙報實際辦理之就業資料。</t>
  </si>
  <si>
    <t>填表說明：本表編製一式五份，一份送市府主計處，一份送市府勞工局就業安全科，一份送市府勞工局會計室，一份本處會計室，一份自存。</t>
  </si>
  <si>
    <t>每月終了15日內編報</t>
  </si>
  <si>
    <t>新登記合計(1)</t>
  </si>
  <si>
    <t>男</t>
  </si>
  <si>
    <t>女</t>
  </si>
  <si>
    <t>有效合計(2)</t>
  </si>
  <si>
    <t>新登記(3)</t>
  </si>
  <si>
    <t>有效(4)</t>
  </si>
  <si>
    <t>新登記合計(5)</t>
  </si>
  <si>
    <t>有效合計(6)</t>
  </si>
  <si>
    <t>新登記(7)</t>
  </si>
  <si>
    <t>有效(8)</t>
  </si>
  <si>
    <t>新登記(3)/(1)</t>
  </si>
  <si>
    <t>有效(4)/(2)</t>
  </si>
  <si>
    <t>新登記(5)/(1)</t>
  </si>
  <si>
    <t>有效(6)/(2)</t>
  </si>
  <si>
    <t>新登記(7)/(3)</t>
  </si>
  <si>
    <t>有效(8)/(4)</t>
  </si>
  <si>
    <t>總 計</t>
  </si>
  <si>
    <t>審核</t>
  </si>
  <si>
    <t>民意代表、
主管、
及經理人員</t>
  </si>
  <si>
    <t>專業人員</t>
  </si>
  <si>
    <t>技術員及
助理專業人員</t>
  </si>
  <si>
    <t>業務主管人員
主辦統計人員</t>
  </si>
  <si>
    <t>事務支援人員</t>
  </si>
  <si>
    <t>服務及銷售工作人員</t>
  </si>
  <si>
    <t>農、林、漁、
牧業生產人員</t>
  </si>
  <si>
    <t>機關首長</t>
  </si>
  <si>
    <t>技藝有
關工作人員</t>
  </si>
  <si>
    <t>編製機關</t>
  </si>
  <si>
    <t>表    號</t>
  </si>
  <si>
    <t>機械設備操作
及組裝人員</t>
  </si>
  <si>
    <t xml:space="preserve">中華民國109年08月11日編製
</t>
  </si>
  <si>
    <t>臺中市就業服務處</t>
  </si>
  <si>
    <t>10343-01-03-2</t>
  </si>
  <si>
    <t>單位：人 , %</t>
  </si>
  <si>
    <t>基礎技術工
及勞力工</t>
  </si>
</sst>
</file>

<file path=xl/styles.xml><?xml version="1.0" encoding="utf-8"?>
<styleSheet xmlns="http://schemas.openxmlformats.org/spreadsheetml/2006/main">
  <numFmts count="3">
    <numFmt numFmtId="188" formatCode="_-* #,##0.00_-;\-* #,##0.00_-;_-* &quot;-&quot;??_-;_-@_-"/>
    <numFmt numFmtId="189" formatCode="_(* #,##0_);_(* (#,##0);_(* &quot;-&quot;_);_(@_)"/>
    <numFmt numFmtId="190" formatCode="_(* #,##0.00_);_(* (#,##0.00);_(* &quot;-&quot;??_);_(@_)"/>
  </numFmts>
  <fonts count="7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新細明體"/>
      <family val="2"/>
    </font>
    <font>
      <sz val="12"/>
      <color theme="1"/>
      <name val="標楷體"/>
      <family val="2"/>
    </font>
    <font>
      <b/>
      <sz val="16"/>
      <color theme="1"/>
      <name val="標楷體"/>
      <family val="2"/>
    </font>
    <font>
      <b/>
      <sz val="12"/>
      <color theme="1"/>
      <name val="標楷體"/>
      <family val="2"/>
    </font>
    <font>
      <sz val="12"/>
      <color theme="1"/>
      <name val="Times New Roman"/>
      <family val="2"/>
    </font>
  </fonts>
  <fills count="2">
    <fill>
      <patternFill/>
    </fill>
    <fill>
      <patternFill patternType="gray125"/>
    </fill>
  </fills>
  <borders count="1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 style="medium">
        <color rgb="FF000000"/>
      </top>
      <bottom/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188" fontId="2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47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188" fontId="2" fillId="0" borderId="0" xfId="21" applyNumberFormat="1"/>
    <xf numFmtId="9" fontId="2" fillId="0" borderId="0" xfId="22" applyNumberFormat="1"/>
    <xf numFmtId="9" fontId="0" fillId="0" borderId="0" xfId="15" applyNumberFormat="1"/>
    <xf numFmtId="0" fontId="3" fillId="0" borderId="1" xfId="20" applyFont="1" applyBorder="1" applyAlignment="1">
      <alignment horizontal="center" vertical="center"/>
    </xf>
    <xf numFmtId="0" fontId="4" fillId="0" borderId="2" xfId="20" applyFont="1" applyBorder="1" applyAlignment="1">
      <alignment horizontal="center" vertical="center"/>
    </xf>
    <xf numFmtId="49" fontId="5" fillId="0" borderId="3" xfId="20" applyNumberFormat="1" applyFont="1" applyBorder="1" applyAlignment="1">
      <alignment horizontal="center" vertical="center"/>
    </xf>
    <xf numFmtId="0" fontId="3" fillId="0" borderId="2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/>
    </xf>
    <xf numFmtId="0" fontId="3" fillId="0" borderId="4" xfId="20" applyFont="1" applyBorder="1" applyAlignment="1">
      <alignment horizontal="center" vertical="center"/>
    </xf>
    <xf numFmtId="0" fontId="3" fillId="0" borderId="5" xfId="20" applyFont="1" applyBorder="1" applyAlignment="1">
      <alignment horizontal="center" vertical="center"/>
    </xf>
    <xf numFmtId="0" fontId="3" fillId="0" borderId="4" xfId="20" applyFont="1" applyBorder="1" applyAlignment="1">
      <alignment horizontal="center" vertical="center" wrapText="1"/>
    </xf>
    <xf numFmtId="0" fontId="3" fillId="0" borderId="0" xfId="20" applyFont="1"/>
    <xf numFmtId="0" fontId="3" fillId="0" borderId="0" xfId="20" applyFont="1" applyAlignment="1">
      <alignment vertical="center"/>
    </xf>
    <xf numFmtId="0" fontId="3" fillId="0" borderId="6" xfId="20" applyFont="1" applyBorder="1"/>
    <xf numFmtId="0" fontId="3" fillId="0" borderId="7" xfId="20" applyFont="1" applyBorder="1"/>
    <xf numFmtId="0" fontId="3" fillId="0" borderId="8" xfId="20" applyFont="1" applyBorder="1" applyAlignment="1">
      <alignment horizontal="center" vertical="center"/>
    </xf>
    <xf numFmtId="0" fontId="3" fillId="0" borderId="9" xfId="20" applyFont="1" applyBorder="1" applyAlignment="1">
      <alignment horizontal="center" vertical="center"/>
    </xf>
    <xf numFmtId="0" fontId="3" fillId="0" borderId="10" xfId="20" applyFont="1" applyBorder="1" applyAlignment="1">
      <alignment horizontal="center" vertical="center"/>
    </xf>
    <xf numFmtId="0" fontId="3" fillId="0" borderId="11" xfId="20" applyFont="1" applyBorder="1" applyAlignment="1">
      <alignment horizontal="center" vertical="center"/>
    </xf>
    <xf numFmtId="0" fontId="3" fillId="0" borderId="3" xfId="20" applyFont="1" applyBorder="1"/>
    <xf numFmtId="0" fontId="3" fillId="0" borderId="12" xfId="20" applyFont="1" applyBorder="1" applyAlignment="1">
      <alignment horizontal="center" vertical="center"/>
    </xf>
    <xf numFmtId="0" fontId="3" fillId="0" borderId="13" xfId="20" applyFont="1" applyBorder="1" applyAlignment="1">
      <alignment horizontal="center" vertical="center"/>
    </xf>
    <xf numFmtId="189" fontId="3" fillId="0" borderId="0" xfId="21" applyNumberFormat="1" applyFont="1" applyAlignment="1">
      <alignment horizontal="right" vertical="center"/>
    </xf>
    <xf numFmtId="189" fontId="3" fillId="0" borderId="0" xfId="20" applyNumberFormat="1" applyFont="1" applyAlignment="1">
      <alignment horizontal="right" vertical="center"/>
    </xf>
    <xf numFmtId="190" fontId="3" fillId="0" borderId="6" xfId="22" applyNumberFormat="1" applyFont="1" applyBorder="1" applyAlignment="1">
      <alignment horizontal="right" vertical="center"/>
    </xf>
    <xf numFmtId="10" fontId="3" fillId="0" borderId="6" xfId="15" applyNumberFormat="1" applyFont="1" applyBorder="1" applyAlignment="1">
      <alignment horizontal="right" vertical="center"/>
    </xf>
    <xf numFmtId="10" fontId="3" fillId="0" borderId="14" xfId="15" applyNumberFormat="1" applyFont="1" applyBorder="1" applyAlignment="1">
      <alignment horizontal="right" vertical="center"/>
    </xf>
    <xf numFmtId="0" fontId="3" fillId="0" borderId="12" xfId="20" applyFont="1" applyBorder="1" applyAlignment="1">
      <alignment horizontal="center" vertical="center" wrapText="1"/>
    </xf>
    <xf numFmtId="0" fontId="3" fillId="0" borderId="15" xfId="20" applyFont="1" applyBorder="1" applyAlignment="1">
      <alignment horizontal="center" vertical="center" wrapText="1"/>
    </xf>
    <xf numFmtId="189" fontId="3" fillId="0" borderId="0" xfId="20" applyNumberFormat="1" applyFont="1" applyAlignment="1">
      <alignment horizontal="right" wrapText="1"/>
    </xf>
    <xf numFmtId="190" fontId="3" fillId="0" borderId="0" xfId="22" applyNumberFormat="1" applyFont="1" applyAlignment="1">
      <alignment horizontal="right" vertical="center"/>
    </xf>
    <xf numFmtId="10" fontId="3" fillId="0" borderId="0" xfId="15" applyNumberFormat="1" applyFont="1" applyAlignment="1">
      <alignment horizontal="right" vertical="center"/>
    </xf>
    <xf numFmtId="10" fontId="3" fillId="0" borderId="5" xfId="15" applyNumberFormat="1" applyFont="1" applyBorder="1" applyAlignment="1">
      <alignment horizontal="right" vertical="center"/>
    </xf>
    <xf numFmtId="0" fontId="0" fillId="0" borderId="0" xfId="0" applyFont="1"/>
    <xf numFmtId="0" fontId="3" fillId="0" borderId="3" xfId="20" applyFont="1" applyBorder="1" applyAlignment="1">
      <alignment horizontal="right"/>
    </xf>
    <xf numFmtId="0" fontId="3" fillId="0" borderId="0" xfId="20" applyFont="1" applyAlignment="1">
      <alignment vertical="center" wrapText="1"/>
    </xf>
    <xf numFmtId="0" fontId="6" fillId="0" borderId="9" xfId="20" applyFont="1" applyBorder="1" applyAlignment="1">
      <alignment vertical="center" wrapText="1"/>
    </xf>
    <xf numFmtId="0" fontId="3" fillId="0" borderId="16" xfId="20" applyFont="1" applyBorder="1" applyAlignment="1">
      <alignment horizontal="center" vertical="center" wrapText="1"/>
    </xf>
    <xf numFmtId="0" fontId="3" fillId="0" borderId="16" xfId="20" applyFont="1" applyBorder="1" applyAlignment="1">
      <alignment horizontal="center" vertical="center"/>
    </xf>
    <xf numFmtId="0" fontId="3" fillId="0" borderId="0" xfId="20" applyFont="1" applyAlignment="1">
      <alignment horizontal="center" vertical="center" wrapText="1"/>
    </xf>
    <xf numFmtId="0" fontId="3" fillId="0" borderId="1" xfId="20" applyFont="1" applyBorder="1" applyAlignment="1">
      <alignment horizontal="center" vertical="center" wrapText="1"/>
    </xf>
    <xf numFmtId="0" fontId="6" fillId="0" borderId="1" xfId="20" applyFont="1" applyBorder="1" applyAlignment="1">
      <alignment horizontal="center" vertical="center"/>
    </xf>
    <xf numFmtId="0" fontId="3" fillId="0" borderId="0" xfId="20" applyFont="1" applyAlignment="1">
      <alignment horizontal="right" vertical="center"/>
    </xf>
    <xf numFmtId="0" fontId="3" fillId="0" borderId="17" xfId="20" applyFont="1" applyBorder="1" applyAlignment="1">
      <alignment horizontal="center" vertical="center" wrapText="1"/>
    </xf>
    <xf numFmtId="0" fontId="3" fillId="0" borderId="18" xfId="20" applyFont="1" applyBorder="1" applyAlignment="1">
      <alignment horizontal="center" vertical="center" wrapText="1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" xfId="20"/>
    <cellStyle name="千分位" xfId="21"/>
    <cellStyle name="百分比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workbookViewId="0" topLeftCell="A1">
      <selection activeCell="H14" sqref="H14"/>
    </sheetView>
  </sheetViews>
  <sheetFormatPr defaultColWidth="9.00390625" defaultRowHeight="15"/>
  <cols>
    <col min="1" max="1" width="11.57421875" style="0" customWidth="1"/>
    <col min="2" max="2" width="17.28125" style="0" customWidth="1"/>
    <col min="3" max="10" width="14.421875" style="0" customWidth="1"/>
    <col min="11" max="11" width="15.57421875" style="0" customWidth="1"/>
    <col min="12" max="12" width="21.8515625" style="0" customWidth="1"/>
    <col min="16384" max="16384" width="14.421875" style="0" customWidth="1"/>
  </cols>
  <sheetData>
    <row r="1" spans="1:12" ht="30" customHeight="1">
      <c r="A1" s="5" t="s">
        <v>0</v>
      </c>
      <c r="B1" s="15"/>
      <c r="C1" s="13"/>
      <c r="D1" s="13"/>
      <c r="E1" s="13"/>
      <c r="F1" s="13"/>
      <c r="G1" s="13"/>
      <c r="H1" s="13"/>
      <c r="I1" s="13"/>
      <c r="J1" s="38"/>
      <c r="K1" s="39" t="s">
        <v>43</v>
      </c>
      <c r="L1" s="42" t="s">
        <v>47</v>
      </c>
    </row>
    <row r="2" spans="1:12" ht="30" customHeight="1">
      <c r="A2" s="5" t="s">
        <v>1</v>
      </c>
      <c r="B2" s="16" t="s">
        <v>15</v>
      </c>
      <c r="C2" s="21"/>
      <c r="D2" s="21"/>
      <c r="E2" s="21"/>
      <c r="F2" s="36"/>
      <c r="G2" s="36"/>
      <c r="H2" s="36"/>
      <c r="I2" s="36"/>
      <c r="J2" s="36"/>
      <c r="K2" s="40" t="s">
        <v>44</v>
      </c>
      <c r="L2" s="43" t="s">
        <v>48</v>
      </c>
    </row>
    <row r="3" spans="1:12" ht="24.9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44" t="s">
        <v>49</v>
      </c>
    </row>
    <row r="5" spans="1:13" ht="40.5" customHeight="1">
      <c r="A5" s="8" t="s">
        <v>4</v>
      </c>
      <c r="B5" s="17"/>
      <c r="C5" s="22" t="s">
        <v>32</v>
      </c>
      <c r="D5" s="29" t="s">
        <v>34</v>
      </c>
      <c r="E5" s="29" t="s">
        <v>35</v>
      </c>
      <c r="F5" s="29" t="s">
        <v>36</v>
      </c>
      <c r="G5" s="29" t="s">
        <v>38</v>
      </c>
      <c r="H5" s="29" t="s">
        <v>39</v>
      </c>
      <c r="I5" s="29" t="s">
        <v>40</v>
      </c>
      <c r="J5" s="29" t="s">
        <v>42</v>
      </c>
      <c r="K5" s="29" t="s">
        <v>45</v>
      </c>
      <c r="L5" s="45" t="s">
        <v>50</v>
      </c>
      <c r="M5" s="13"/>
    </row>
    <row r="6" spans="1:13" ht="40.5" customHeight="1">
      <c r="A6" s="9"/>
      <c r="B6" s="18"/>
      <c r="C6" s="23"/>
      <c r="D6" s="30"/>
      <c r="E6" s="30"/>
      <c r="F6" s="30"/>
      <c r="G6" s="30"/>
      <c r="H6" s="30"/>
      <c r="I6" s="30"/>
      <c r="J6" s="30"/>
      <c r="K6" s="30"/>
      <c r="L6" s="46"/>
      <c r="M6" s="13"/>
    </row>
    <row r="7" spans="1:12" ht="15" customHeight="1">
      <c r="A7" s="10" t="s">
        <v>5</v>
      </c>
      <c r="B7" s="19" t="s">
        <v>16</v>
      </c>
      <c r="C7" s="24">
        <f>SUM(D7:L7)</f>
        <v>4198</v>
      </c>
      <c r="D7" s="24">
        <f>SUM(D8:D9)</f>
        <v>45</v>
      </c>
      <c r="E7" s="24">
        <f>SUM(E8:E9)</f>
        <v>430</v>
      </c>
      <c r="F7" s="24">
        <f>SUM(F8:F9)</f>
        <v>504</v>
      </c>
      <c r="G7" s="24">
        <f>SUM(G8:G9)</f>
        <v>834</v>
      </c>
      <c r="H7" s="24">
        <f>SUM(H8:H9)</f>
        <v>483</v>
      </c>
      <c r="I7" s="24">
        <f>SUM(I8:I9)</f>
        <v>24</v>
      </c>
      <c r="J7" s="24">
        <f>SUM(J8:J9)</f>
        <v>194</v>
      </c>
      <c r="K7" s="24">
        <f>SUM(K8:K9)</f>
        <v>568</v>
      </c>
      <c r="L7" s="24">
        <f>SUM(L8:L9)</f>
        <v>1116</v>
      </c>
    </row>
    <row r="8" spans="1:12" ht="15" customHeight="1">
      <c r="A8" s="9"/>
      <c r="B8" s="18" t="s">
        <v>17</v>
      </c>
      <c r="C8" s="24">
        <f>SUM(D8:L8)</f>
        <v>1986</v>
      </c>
      <c r="D8" s="25">
        <v>29</v>
      </c>
      <c r="E8" s="25">
        <v>255</v>
      </c>
      <c r="F8" s="25">
        <v>334</v>
      </c>
      <c r="G8" s="25">
        <v>202</v>
      </c>
      <c r="H8" s="25">
        <v>193</v>
      </c>
      <c r="I8" s="25">
        <v>15</v>
      </c>
      <c r="J8" s="25">
        <v>139</v>
      </c>
      <c r="K8" s="25">
        <v>317</v>
      </c>
      <c r="L8" s="25">
        <v>502</v>
      </c>
    </row>
    <row r="9" spans="1:12" ht="15" customHeight="1">
      <c r="A9" s="9"/>
      <c r="B9" s="18" t="s">
        <v>18</v>
      </c>
      <c r="C9" s="24">
        <f>SUM(D9:L9)</f>
        <v>2212</v>
      </c>
      <c r="D9" s="25">
        <v>16</v>
      </c>
      <c r="E9" s="25">
        <v>175</v>
      </c>
      <c r="F9" s="25">
        <v>170</v>
      </c>
      <c r="G9" s="25">
        <v>632</v>
      </c>
      <c r="H9" s="25">
        <v>290</v>
      </c>
      <c r="I9" s="25">
        <v>9</v>
      </c>
      <c r="J9" s="25">
        <v>55</v>
      </c>
      <c r="K9" s="25">
        <v>251</v>
      </c>
      <c r="L9" s="25">
        <v>614</v>
      </c>
    </row>
    <row r="10" spans="1:12" ht="15" customHeight="1">
      <c r="A10" s="9"/>
      <c r="B10" s="18" t="s">
        <v>19</v>
      </c>
      <c r="C10" s="24">
        <f>SUM(D10:L10)</f>
        <v>12171</v>
      </c>
      <c r="D10" s="24">
        <f>SUM(D11:D12)</f>
        <v>198</v>
      </c>
      <c r="E10" s="24">
        <f>SUM(E11:E12)</f>
        <v>1366</v>
      </c>
      <c r="F10" s="24">
        <f>SUM(F11:F12)</f>
        <v>1624</v>
      </c>
      <c r="G10" s="24">
        <f>SUM(G11:G12)</f>
        <v>2456</v>
      </c>
      <c r="H10" s="24">
        <f>SUM(H11:H12)</f>
        <v>1499</v>
      </c>
      <c r="I10" s="24">
        <f>SUM(I11:I12)</f>
        <v>79</v>
      </c>
      <c r="J10" s="24">
        <f>SUM(J11:J12)</f>
        <v>603</v>
      </c>
      <c r="K10" s="24">
        <f>SUM(K11:K12)</f>
        <v>1728</v>
      </c>
      <c r="L10" s="24">
        <f>SUM(L11:L12)</f>
        <v>2618</v>
      </c>
    </row>
    <row r="11" spans="1:12" ht="15" customHeight="1">
      <c r="A11" s="9"/>
      <c r="B11" s="18" t="s">
        <v>17</v>
      </c>
      <c r="C11" s="24">
        <f>SUM(D11:L11)</f>
        <v>5944</v>
      </c>
      <c r="D11" s="25">
        <v>135</v>
      </c>
      <c r="E11" s="25">
        <v>853</v>
      </c>
      <c r="F11" s="25">
        <v>1085</v>
      </c>
      <c r="G11" s="25">
        <v>559</v>
      </c>
      <c r="H11" s="25">
        <v>615</v>
      </c>
      <c r="I11" s="25">
        <v>49</v>
      </c>
      <c r="J11" s="25">
        <v>438</v>
      </c>
      <c r="K11" s="25">
        <v>982</v>
      </c>
      <c r="L11" s="25">
        <v>1228</v>
      </c>
    </row>
    <row r="12" spans="1:12" ht="15" customHeight="1">
      <c r="A12" s="11"/>
      <c r="B12" s="20" t="s">
        <v>18</v>
      </c>
      <c r="C12" s="24">
        <f>SUM(D12:L12)</f>
        <v>6227</v>
      </c>
      <c r="D12" s="25">
        <v>63</v>
      </c>
      <c r="E12" s="25">
        <v>513</v>
      </c>
      <c r="F12" s="25">
        <v>539</v>
      </c>
      <c r="G12" s="25">
        <v>1897</v>
      </c>
      <c r="H12" s="25">
        <v>884</v>
      </c>
      <c r="I12" s="25">
        <v>30</v>
      </c>
      <c r="J12" s="25">
        <v>165</v>
      </c>
      <c r="K12" s="25">
        <v>746</v>
      </c>
      <c r="L12" s="25">
        <v>1390</v>
      </c>
    </row>
    <row r="13" spans="1:12" ht="15" customHeight="1">
      <c r="A13" s="10" t="s">
        <v>6</v>
      </c>
      <c r="B13" s="19" t="s">
        <v>20</v>
      </c>
      <c r="C13" s="24">
        <f>SUM(D13:L13)</f>
        <v>5807</v>
      </c>
      <c r="D13" s="25">
        <v>63</v>
      </c>
      <c r="E13" s="25">
        <v>613</v>
      </c>
      <c r="F13" s="25">
        <v>1154</v>
      </c>
      <c r="G13" s="25">
        <v>807</v>
      </c>
      <c r="H13" s="25">
        <v>719</v>
      </c>
      <c r="I13" s="25">
        <v>18</v>
      </c>
      <c r="J13" s="25">
        <v>539</v>
      </c>
      <c r="K13" s="25">
        <v>1448</v>
      </c>
      <c r="L13" s="25">
        <v>446</v>
      </c>
    </row>
    <row r="14" spans="1:12" ht="12.95" customHeight="1">
      <c r="A14" s="9"/>
      <c r="B14" s="18"/>
      <c r="C14" s="24"/>
      <c r="D14" s="25"/>
      <c r="E14" s="25"/>
      <c r="F14" s="25"/>
      <c r="G14" s="25"/>
      <c r="H14" s="25"/>
      <c r="I14" s="25"/>
      <c r="J14" s="25"/>
      <c r="K14" s="25"/>
      <c r="L14" s="25"/>
    </row>
    <row r="15" spans="1:12" ht="12.95" customHeight="1">
      <c r="A15" s="9"/>
      <c r="B15" s="18"/>
      <c r="C15" s="24"/>
      <c r="D15" s="25"/>
      <c r="E15" s="25"/>
      <c r="F15" s="25"/>
      <c r="G15" s="25"/>
      <c r="H15" s="25"/>
      <c r="I15" s="25"/>
      <c r="J15" s="25"/>
      <c r="K15" s="25"/>
      <c r="L15" s="25"/>
    </row>
    <row r="16" spans="1:12" ht="12.95" customHeight="1">
      <c r="A16" s="9"/>
      <c r="B16" s="18"/>
      <c r="C16" s="24"/>
      <c r="D16" s="25"/>
      <c r="E16" s="25"/>
      <c r="F16" s="25"/>
      <c r="G16" s="25"/>
      <c r="H16" s="25"/>
      <c r="I16" s="25"/>
      <c r="J16" s="25"/>
      <c r="K16" s="25"/>
      <c r="L16" s="25"/>
    </row>
    <row r="17" spans="1:12" ht="15" customHeight="1">
      <c r="A17" s="9"/>
      <c r="B17" s="18" t="s">
        <v>21</v>
      </c>
      <c r="C17" s="24">
        <f>SUM(D17:L17)</f>
        <v>9554</v>
      </c>
      <c r="D17" s="25">
        <v>104</v>
      </c>
      <c r="E17" s="25">
        <v>986</v>
      </c>
      <c r="F17" s="25">
        <v>2136</v>
      </c>
      <c r="G17" s="25">
        <v>1109</v>
      </c>
      <c r="H17" s="25">
        <v>1193</v>
      </c>
      <c r="I17" s="25">
        <v>28</v>
      </c>
      <c r="J17" s="25">
        <v>954</v>
      </c>
      <c r="K17" s="25">
        <v>2281</v>
      </c>
      <c r="L17" s="25">
        <v>763</v>
      </c>
    </row>
    <row r="18" spans="1:12" ht="12.95" customHeight="1">
      <c r="A18" s="9"/>
      <c r="B18" s="18"/>
      <c r="C18" s="24"/>
      <c r="D18" s="25"/>
      <c r="E18" s="25"/>
      <c r="F18" s="25"/>
      <c r="G18" s="25"/>
      <c r="H18" s="25"/>
      <c r="I18" s="25"/>
      <c r="J18" s="25"/>
      <c r="K18" s="25"/>
      <c r="L18" s="25"/>
    </row>
    <row r="19" spans="1:12" ht="12.95" customHeight="1">
      <c r="A19" s="9"/>
      <c r="B19" s="18"/>
      <c r="C19" s="24"/>
      <c r="D19" s="25"/>
      <c r="E19" s="25"/>
      <c r="F19" s="25"/>
      <c r="G19" s="25"/>
      <c r="H19" s="25"/>
      <c r="I19" s="25"/>
      <c r="J19" s="25"/>
      <c r="K19" s="25"/>
      <c r="L19" s="25"/>
    </row>
    <row r="20" spans="1:12" ht="12.95" customHeight="1">
      <c r="A20" s="11"/>
      <c r="B20" s="20"/>
      <c r="C20" s="24"/>
      <c r="D20" s="25"/>
      <c r="E20" s="25"/>
      <c r="F20" s="25"/>
      <c r="G20" s="25"/>
      <c r="H20" s="25"/>
      <c r="I20" s="25"/>
      <c r="J20" s="25"/>
      <c r="K20" s="25"/>
      <c r="L20" s="25"/>
    </row>
    <row r="21" spans="1:12" ht="15">
      <c r="A21" s="12" t="s">
        <v>7</v>
      </c>
      <c r="B21" s="19" t="s">
        <v>22</v>
      </c>
      <c r="C21" s="24">
        <f>SUM(D21:L21)</f>
        <v>965</v>
      </c>
      <c r="D21" s="24">
        <f>SUM(D22:D23)</f>
        <v>4</v>
      </c>
      <c r="E21" s="24">
        <f>SUM(E22:E23)</f>
        <v>39</v>
      </c>
      <c r="F21" s="24">
        <f>SUM(F22:F23)</f>
        <v>65</v>
      </c>
      <c r="G21" s="24">
        <f>SUM(G22:G23)</f>
        <v>183</v>
      </c>
      <c r="H21" s="24">
        <f>SUM(H22:H23)</f>
        <v>98</v>
      </c>
      <c r="I21" s="24">
        <f>SUM(I22:I23)</f>
        <v>2</v>
      </c>
      <c r="J21" s="24">
        <f>SUM(J22:J23)</f>
        <v>20</v>
      </c>
      <c r="K21" s="24">
        <f>SUM(K22:K23)</f>
        <v>121</v>
      </c>
      <c r="L21" s="24">
        <f>SUM(L22:L23)</f>
        <v>433</v>
      </c>
    </row>
    <row r="22" spans="1:12" ht="12.95" customHeight="1">
      <c r="A22" s="9"/>
      <c r="B22" s="18" t="s">
        <v>17</v>
      </c>
      <c r="C22" s="24">
        <f>SUM(D22:L22)</f>
        <v>439</v>
      </c>
      <c r="D22" s="25">
        <v>2</v>
      </c>
      <c r="E22" s="25">
        <v>23</v>
      </c>
      <c r="F22" s="25">
        <v>42</v>
      </c>
      <c r="G22" s="25">
        <v>65</v>
      </c>
      <c r="H22" s="25">
        <v>37</v>
      </c>
      <c r="I22" s="25">
        <v>1</v>
      </c>
      <c r="J22" s="25">
        <v>12</v>
      </c>
      <c r="K22" s="25">
        <v>58</v>
      </c>
      <c r="L22" s="25">
        <v>199</v>
      </c>
    </row>
    <row r="23" spans="1:12" ht="12.95" customHeight="1">
      <c r="A23" s="9"/>
      <c r="B23" s="18" t="s">
        <v>18</v>
      </c>
      <c r="C23" s="24">
        <f>SUM(D23:L23)</f>
        <v>526</v>
      </c>
      <c r="D23" s="25">
        <v>2</v>
      </c>
      <c r="E23" s="25">
        <v>16</v>
      </c>
      <c r="F23" s="25">
        <v>23</v>
      </c>
      <c r="G23" s="25">
        <v>118</v>
      </c>
      <c r="H23" s="25">
        <v>61</v>
      </c>
      <c r="I23" s="25">
        <v>1</v>
      </c>
      <c r="J23" s="25">
        <v>8</v>
      </c>
      <c r="K23" s="25">
        <v>63</v>
      </c>
      <c r="L23" s="25">
        <v>234</v>
      </c>
    </row>
    <row r="24" spans="1:12" ht="12.95" customHeight="1">
      <c r="A24" s="9"/>
      <c r="B24" s="18" t="s">
        <v>23</v>
      </c>
      <c r="C24" s="24">
        <f>SUM(D24:L24)</f>
        <v>3819</v>
      </c>
      <c r="D24" s="24">
        <f>SUM(D25:D26)</f>
        <v>39</v>
      </c>
      <c r="E24" s="24">
        <f>SUM(E25:E26)</f>
        <v>374</v>
      </c>
      <c r="F24" s="24">
        <f>SUM(F25:F26)</f>
        <v>456</v>
      </c>
      <c r="G24" s="24">
        <f>SUM(G25:G26)</f>
        <v>686</v>
      </c>
      <c r="H24" s="24">
        <f>SUM(H25:H26)</f>
        <v>487</v>
      </c>
      <c r="I24" s="24">
        <f>SUM(I25:I26)</f>
        <v>35</v>
      </c>
      <c r="J24" s="24">
        <f>SUM(J25:J26)</f>
        <v>181</v>
      </c>
      <c r="K24" s="24">
        <f>SUM(K25:K26)</f>
        <v>547</v>
      </c>
      <c r="L24" s="24">
        <f>SUM(L25:L26)</f>
        <v>1014</v>
      </c>
    </row>
    <row r="25" spans="1:12" ht="12.95" customHeight="1">
      <c r="A25" s="9"/>
      <c r="B25" s="18" t="s">
        <v>17</v>
      </c>
      <c r="C25" s="24">
        <f>SUM(D25:L25)</f>
        <v>2012</v>
      </c>
      <c r="D25" s="25">
        <v>22</v>
      </c>
      <c r="E25" s="25">
        <v>259</v>
      </c>
      <c r="F25" s="25">
        <v>332</v>
      </c>
      <c r="G25" s="25">
        <v>211</v>
      </c>
      <c r="H25" s="25">
        <v>210</v>
      </c>
      <c r="I25" s="25">
        <v>22</v>
      </c>
      <c r="J25" s="25">
        <v>129</v>
      </c>
      <c r="K25" s="25">
        <v>311</v>
      </c>
      <c r="L25" s="25">
        <v>516</v>
      </c>
    </row>
    <row r="26" spans="1:12" ht="15" customHeight="1">
      <c r="A26" s="11"/>
      <c r="B26" s="20" t="s">
        <v>18</v>
      </c>
      <c r="C26" s="24">
        <f>SUM(D26:L26)</f>
        <v>1807</v>
      </c>
      <c r="D26" s="25">
        <v>17</v>
      </c>
      <c r="E26" s="25">
        <v>115</v>
      </c>
      <c r="F26" s="25">
        <v>124</v>
      </c>
      <c r="G26" s="25">
        <v>475</v>
      </c>
      <c r="H26" s="25">
        <v>277</v>
      </c>
      <c r="I26" s="25">
        <v>13</v>
      </c>
      <c r="J26" s="25">
        <v>52</v>
      </c>
      <c r="K26" s="25">
        <v>236</v>
      </c>
      <c r="L26" s="25">
        <v>498</v>
      </c>
    </row>
    <row r="27" spans="1:12" ht="15">
      <c r="A27" s="12" t="s">
        <v>8</v>
      </c>
      <c r="B27" s="19" t="s">
        <v>24</v>
      </c>
      <c r="C27" s="24">
        <f>SUM(D27:L27)</f>
        <v>1997</v>
      </c>
      <c r="D27" s="25">
        <v>5</v>
      </c>
      <c r="E27" s="25">
        <v>52</v>
      </c>
      <c r="F27" s="25">
        <v>347</v>
      </c>
      <c r="G27" s="25">
        <v>529</v>
      </c>
      <c r="H27" s="25">
        <v>212</v>
      </c>
      <c r="I27" s="25">
        <v>2</v>
      </c>
      <c r="J27" s="25">
        <v>100</v>
      </c>
      <c r="K27" s="25">
        <v>581</v>
      </c>
      <c r="L27" s="25">
        <v>169</v>
      </c>
    </row>
    <row r="28" spans="1:12" ht="12.95" customHeight="1">
      <c r="A28" s="9"/>
      <c r="B28" s="18"/>
      <c r="C28" s="24"/>
      <c r="D28" s="31"/>
      <c r="E28" s="31"/>
      <c r="F28" s="31"/>
      <c r="G28" s="31"/>
      <c r="H28" s="31"/>
      <c r="I28" s="31"/>
      <c r="J28" s="31"/>
      <c r="K28" s="31"/>
      <c r="L28" s="31"/>
    </row>
    <row r="29" spans="1:12" ht="12.95" customHeight="1">
      <c r="A29" s="9"/>
      <c r="B29" s="18"/>
      <c r="C29" s="24"/>
      <c r="D29" s="31"/>
      <c r="E29" s="31"/>
      <c r="F29" s="31"/>
      <c r="G29" s="31"/>
      <c r="H29" s="31"/>
      <c r="I29" s="31"/>
      <c r="J29" s="31"/>
      <c r="K29" s="31"/>
      <c r="L29" s="31"/>
    </row>
    <row r="30" spans="1:12" ht="12.95" customHeight="1">
      <c r="A30" s="9"/>
      <c r="B30" s="18"/>
      <c r="C30" s="24"/>
      <c r="D30" s="31"/>
      <c r="E30" s="31"/>
      <c r="F30" s="31"/>
      <c r="G30" s="31"/>
      <c r="H30" s="31"/>
      <c r="I30" s="31"/>
      <c r="J30" s="31"/>
      <c r="K30" s="31"/>
      <c r="L30" s="31"/>
    </row>
    <row r="31" spans="1:12" ht="15" customHeight="1">
      <c r="A31" s="9"/>
      <c r="B31" s="18" t="s">
        <v>25</v>
      </c>
      <c r="C31" s="24">
        <f>SUM(D31:L31)</f>
        <v>4979</v>
      </c>
      <c r="D31" s="25">
        <v>23</v>
      </c>
      <c r="E31" s="25">
        <v>436</v>
      </c>
      <c r="F31" s="25">
        <v>1180</v>
      </c>
      <c r="G31" s="25">
        <v>838</v>
      </c>
      <c r="H31" s="25">
        <v>673</v>
      </c>
      <c r="I31" s="25">
        <v>15</v>
      </c>
      <c r="J31" s="25">
        <v>384</v>
      </c>
      <c r="K31" s="25">
        <v>1062</v>
      </c>
      <c r="L31" s="25">
        <v>368</v>
      </c>
    </row>
    <row r="32" spans="1:12" ht="12.95" customHeight="1">
      <c r="A32" s="9"/>
      <c r="B32" s="18"/>
      <c r="C32" s="25"/>
      <c r="D32" s="25"/>
      <c r="E32" s="25"/>
      <c r="F32" s="25"/>
      <c r="G32" s="25"/>
      <c r="H32" s="25"/>
      <c r="I32" s="25"/>
      <c r="J32" s="25"/>
      <c r="K32" s="25"/>
      <c r="L32" s="25"/>
    </row>
    <row r="33" spans="1:12" ht="12.95" customHeight="1">
      <c r="A33" s="9"/>
      <c r="B33" s="18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spans="1:12" ht="12.95" customHeight="1">
      <c r="A34" s="11"/>
      <c r="B34" s="20"/>
      <c r="C34" s="25"/>
      <c r="D34" s="25"/>
      <c r="E34" s="25"/>
      <c r="F34" s="25"/>
      <c r="G34" s="25"/>
      <c r="H34" s="25"/>
      <c r="I34" s="25"/>
      <c r="J34" s="25"/>
      <c r="K34" s="25"/>
      <c r="L34" s="25"/>
    </row>
    <row r="35" spans="1:12" ht="17.1" customHeight="1">
      <c r="A35" s="9" t="s">
        <v>9</v>
      </c>
      <c r="B35" s="18" t="s">
        <v>26</v>
      </c>
      <c r="C35" s="26">
        <f>IF(C7&lt;&gt;0,C13/C7,"--")</f>
        <v>1.38327775131015</v>
      </c>
      <c r="D35" s="32">
        <f>IF(D7&lt;&gt;0,D13/D7,"--")</f>
        <v>1.4</v>
      </c>
      <c r="E35" s="32">
        <f>IF(E7&lt;&gt;0,E13/E7,"--")</f>
        <v>1.42558139534884</v>
      </c>
      <c r="F35" s="32">
        <f>IF(F7&lt;&gt;0,F13/F7,"--")</f>
        <v>2.28968253968254</v>
      </c>
      <c r="G35" s="32">
        <f>IF(G7&lt;&gt;0,G13/G7,"--")</f>
        <v>0.967625899280576</v>
      </c>
      <c r="H35" s="32">
        <f>IF(H7&lt;&gt;0,H13/H7,"--")</f>
        <v>1.48861283643892</v>
      </c>
      <c r="I35" s="32">
        <f>IF(I7&lt;&gt;0,I13/I7,"--")</f>
        <v>0.75</v>
      </c>
      <c r="J35" s="32">
        <f>IF(J7&lt;&gt;0,J13/J7,"--")</f>
        <v>2.77835051546392</v>
      </c>
      <c r="K35" s="32">
        <f>IF(K7&lt;&gt;0,K13/K7,"--")</f>
        <v>2.54929577464789</v>
      </c>
      <c r="L35" s="32">
        <f>IF(L7&lt;&gt;0,L13/L7,"--")</f>
        <v>0.399641577060932</v>
      </c>
    </row>
    <row r="36" spans="1:12" ht="17.1" customHeight="1">
      <c r="A36" s="9"/>
      <c r="B36" s="18" t="s">
        <v>27</v>
      </c>
      <c r="C36" s="26">
        <f>IF(C10&lt;&gt;0,C17/C10,"--")</f>
        <v>0.784980691808397</v>
      </c>
      <c r="D36" s="32">
        <f>IF(D10&lt;&gt;0,D17/D10,"--")</f>
        <v>0.525252525252525</v>
      </c>
      <c r="E36" s="32">
        <f>IF(E10&lt;&gt;0,E17/E10,"--")</f>
        <v>0.721815519765739</v>
      </c>
      <c r="F36" s="32">
        <f>IF(F10&lt;&gt;0,F17/F10,"--")</f>
        <v>1.31527093596059</v>
      </c>
      <c r="G36" s="32">
        <f>IF(G10&lt;&gt;0,G17/G10,"--")</f>
        <v>0.451547231270358</v>
      </c>
      <c r="H36" s="32">
        <f>IF(H10&lt;&gt;0,H17/H10,"--")</f>
        <v>0.795863909272849</v>
      </c>
      <c r="I36" s="32">
        <f>IF(I10&lt;&gt;0,I17/I10,"--")</f>
        <v>0.354430379746835</v>
      </c>
      <c r="J36" s="32">
        <f>IF(J10&lt;&gt;0,J17/J10,"--")</f>
        <v>1.58208955223881</v>
      </c>
      <c r="K36" s="32">
        <f>IF(K10&lt;&gt;0,K17/K10,"--")</f>
        <v>1.32002314814815</v>
      </c>
      <c r="L36" s="32">
        <f>IF(L10&lt;&gt;0,L17/L10,"--")</f>
        <v>0.29144385026738</v>
      </c>
    </row>
    <row r="37" spans="1:12" ht="17.1" customHeight="1">
      <c r="A37" s="10" t="s">
        <v>10</v>
      </c>
      <c r="B37" s="19" t="s">
        <v>28</v>
      </c>
      <c r="C37" s="27">
        <f>IF(C7&lt;&gt;0,C21/C7,"--")</f>
        <v>0.22987136731777</v>
      </c>
      <c r="D37" s="33">
        <f>IF(D7&lt;&gt;0,D21/D7,"--")</f>
        <v>0.0888888888888889</v>
      </c>
      <c r="E37" s="33">
        <f>IF(E7&lt;&gt;0,E21/E7,"--")</f>
        <v>0.0906976744186047</v>
      </c>
      <c r="F37" s="33">
        <f>IF(F7&lt;&gt;0,F21/F7,"--")</f>
        <v>0.128968253968254</v>
      </c>
      <c r="G37" s="33">
        <f>IF(G7&lt;&gt;0,G21/G7,"--")</f>
        <v>0.219424460431655</v>
      </c>
      <c r="H37" s="33">
        <f>IF(H7&lt;&gt;0,H21/H7,"--")</f>
        <v>0.202898550724638</v>
      </c>
      <c r="I37" s="33">
        <f>IF(I7&lt;&gt;0,I21/I7,"--")</f>
        <v>0.0833333333333333</v>
      </c>
      <c r="J37" s="33">
        <f>IF(J7&lt;&gt;0,J21/J7,"--")</f>
        <v>0.103092783505155</v>
      </c>
      <c r="K37" s="33">
        <f>IF(K7&lt;&gt;0,K21/K7,"--")</f>
        <v>0.213028169014085</v>
      </c>
      <c r="L37" s="33">
        <f>IF(L7&lt;&gt;0,L21/L7,"--")</f>
        <v>0.387992831541219</v>
      </c>
    </row>
    <row r="38" spans="1:12" ht="17.1" customHeight="1">
      <c r="A38" s="11"/>
      <c r="B38" s="20" t="s">
        <v>29</v>
      </c>
      <c r="C38" s="27">
        <f>IF(C10&lt;&gt;0,C24/C10,"--")</f>
        <v>0.313778654177964</v>
      </c>
      <c r="D38" s="33">
        <f>IF(D10&lt;&gt;0,D24/D10,"--")</f>
        <v>0.196969696969697</v>
      </c>
      <c r="E38" s="33">
        <f>IF(E10&lt;&gt;0,E24/E10,"--")</f>
        <v>0.273792093704246</v>
      </c>
      <c r="F38" s="33">
        <f>IF(F10&lt;&gt;0,F24/F10,"--")</f>
        <v>0.280788177339901</v>
      </c>
      <c r="G38" s="33">
        <f>IF(G10&lt;&gt;0,G24/G10,"--")</f>
        <v>0.279315960912052</v>
      </c>
      <c r="H38" s="33">
        <f>IF(H10&lt;&gt;0,H24/H10,"--")</f>
        <v>0.324883255503669</v>
      </c>
      <c r="I38" s="33">
        <f>IF(I10&lt;&gt;0,I24/I10,"--")</f>
        <v>0.443037974683544</v>
      </c>
      <c r="J38" s="33">
        <f>IF(J10&lt;&gt;0,J24/J10,"--")</f>
        <v>0.30016583747927</v>
      </c>
      <c r="K38" s="33">
        <f>IF(K10&lt;&gt;0,K24/K10,"--")</f>
        <v>0.316550925925926</v>
      </c>
      <c r="L38" s="33">
        <f>IF(L10&lt;&gt;0,L24/L10,"--")</f>
        <v>0.387318563789152</v>
      </c>
    </row>
    <row r="39" spans="1:12" ht="17.1" customHeight="1">
      <c r="A39" s="10" t="s">
        <v>11</v>
      </c>
      <c r="B39" s="19" t="s">
        <v>30</v>
      </c>
      <c r="C39" s="27">
        <f>IF(C13&lt;&gt;0,C27/C13,"--")</f>
        <v>0.343895298777338</v>
      </c>
      <c r="D39" s="33">
        <f>IF(D13&lt;&gt;0,D27/D13,"--")</f>
        <v>0.0793650793650794</v>
      </c>
      <c r="E39" s="33">
        <f>IF(E13&lt;&gt;0,E27/E13,"--")</f>
        <v>0.0848287112561175</v>
      </c>
      <c r="F39" s="33">
        <f>IF(F13&lt;&gt;0,F27/F13,"--")</f>
        <v>0.300693240901213</v>
      </c>
      <c r="G39" s="33">
        <f>IF(G13&lt;&gt;0,G27/G13,"--")</f>
        <v>0.655514250309789</v>
      </c>
      <c r="H39" s="33">
        <f>IF(H13&lt;&gt;0,H27/H13,"--")</f>
        <v>0.294853963838665</v>
      </c>
      <c r="I39" s="33">
        <f>IF(I13&lt;&gt;0,I27/I13,"--")</f>
        <v>0.111111111111111</v>
      </c>
      <c r="J39" s="33">
        <f>IF(J13&lt;&gt;0,J27/J13,"--")</f>
        <v>0.185528756957328</v>
      </c>
      <c r="K39" s="33">
        <f>IF(K13&lt;&gt;0,K27/K13,"--")</f>
        <v>0.401243093922652</v>
      </c>
      <c r="L39" s="33">
        <f>IF(L13&lt;&gt;0,L27/L13,"--")</f>
        <v>0.378923766816143</v>
      </c>
    </row>
    <row r="40" spans="1:12" ht="17.1" customHeight="1">
      <c r="A40" s="11"/>
      <c r="B40" s="20" t="s">
        <v>31</v>
      </c>
      <c r="C40" s="28">
        <f>IF(C17&lt;&gt;0,C31/C17,"--")</f>
        <v>0.521142976763659</v>
      </c>
      <c r="D40" s="34">
        <f>IF(D17&lt;&gt;0,D31/D17,"--")</f>
        <v>0.221153846153846</v>
      </c>
      <c r="E40" s="34">
        <f>IF(E17&lt;&gt;0,E31/E17,"--")</f>
        <v>0.442190669371197</v>
      </c>
      <c r="F40" s="34">
        <f>IF(F17&lt;&gt;0,F31/F17,"--")</f>
        <v>0.552434456928839</v>
      </c>
      <c r="G40" s="34">
        <f>IF(G17&lt;&gt;0,G31/G17,"--")</f>
        <v>0.755635707844905</v>
      </c>
      <c r="H40" s="34">
        <f>IF(H17&lt;&gt;0,H31/H17,"--")</f>
        <v>0.564124056999162</v>
      </c>
      <c r="I40" s="34">
        <f>IF(I17&lt;&gt;0,I31/I17,"--")</f>
        <v>0.535714285714286</v>
      </c>
      <c r="J40" s="34">
        <f>IF(J17&lt;&gt;0,J31/J17,"--")</f>
        <v>0.40251572327044</v>
      </c>
      <c r="K40" s="34">
        <f>IF(K17&lt;&gt;0,K31/K17,"--")</f>
        <v>0.465585269618588</v>
      </c>
      <c r="L40" s="34">
        <f>IF(L17&lt;&gt;0,L31/L17,"--")</f>
        <v>0.482306684141547</v>
      </c>
    </row>
    <row r="41" spans="1:12" ht="15">
      <c r="A41" s="13"/>
      <c r="B41" s="13"/>
      <c r="C41" s="13"/>
      <c r="D41" s="13"/>
      <c r="E41" s="35"/>
      <c r="F41" s="13"/>
      <c r="G41" s="13"/>
      <c r="H41" s="13"/>
      <c r="I41" s="13"/>
      <c r="J41" s="13"/>
      <c r="K41" s="35"/>
      <c r="L41" s="13"/>
    </row>
    <row r="42" spans="1:12" ht="44.25" customHeight="1">
      <c r="A42" s="14" t="s">
        <v>12</v>
      </c>
      <c r="B42" s="14"/>
      <c r="C42" s="14" t="s">
        <v>33</v>
      </c>
      <c r="D42" s="35"/>
      <c r="E42" s="35"/>
      <c r="F42" s="37" t="s">
        <v>37</v>
      </c>
      <c r="G42" s="35"/>
      <c r="H42" s="14"/>
      <c r="I42" s="14" t="s">
        <v>41</v>
      </c>
      <c r="J42" s="14"/>
      <c r="K42" s="41" t="s">
        <v>46</v>
      </c>
      <c r="L42" s="41"/>
    </row>
    <row r="43" ht="15">
      <c r="A43" s="13" t="s">
        <v>13</v>
      </c>
    </row>
    <row r="44" ht="15">
      <c r="A44" s="13" t="s">
        <v>14</v>
      </c>
    </row>
  </sheetData>
  <mergeCells count="15">
    <mergeCell ref="K5:K6"/>
    <mergeCell ref="J5:J6"/>
    <mergeCell ref="I5:I6"/>
    <mergeCell ref="H5:H6"/>
    <mergeCell ref="A5:B6"/>
    <mergeCell ref="C5:C6"/>
    <mergeCell ref="G5:G6"/>
    <mergeCell ref="F5:F6"/>
    <mergeCell ref="E5:E6"/>
    <mergeCell ref="D5:D6"/>
    <mergeCell ref="A4:K4"/>
    <mergeCell ref="A3:L3"/>
    <mergeCell ref="F2:J2"/>
    <mergeCell ref="K42:L42"/>
    <mergeCell ref="L5:L6"/>
  </mergeCells>
  <printOptions/>
  <pageMargins left="0.7" right="0.7" top="0.75" bottom="0.75" header="0.3" footer="0.3"/>
  <pageSetup fitToHeight="0" fitToWidth="0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