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<sst xmlns="http://schemas.openxmlformats.org/spreadsheetml/2006/main" count="61" uniqueCount="55">
  <si>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</si>
  <si>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</si>
  <si>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</si>
  <si>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中華民國109年2月</t>
  </si>
  <si>
    <t>求職人數</t>
  </si>
  <si>
    <t>求才人數</t>
  </si>
  <si>
    <t>求職推介
就業人數</t>
  </si>
  <si>
    <t>求才雇
用人數</t>
  </si>
  <si>
    <t>求供倍數</t>
  </si>
  <si>
    <t>求職就業率%</t>
  </si>
  <si>
    <t>求才利用率%</t>
  </si>
  <si>
    <t>製表</t>
  </si>
  <si>
    <t>資料來源：依據就業服務處彙報實際辦理之就業資料。</t>
  </si>
  <si>
    <t>填表說明：本表編製一式五份，一份送市府主計處，一份送市府勞工局就業安全科，一份送市府勞工局會計室，一份本處會計室，一份自存。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</si>
  <si>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</si>
  <si>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</si>
  <si>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</si>
  <si>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</si>
  <si>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</si>
  <si>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</si>
  <si>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</si>
  <si>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</si>
  <si>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</si>
  <si>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</si>
  <si>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</si>
  <si>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</si>
  <si>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</si>
  <si>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</si>
  <si>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</si>
  <si>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</si>
  <si>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</si>
  <si>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</si>
  <si>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</si>
  <si>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</si>
  <si>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</si>
  <si>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</si>
  <si>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</si>
  <si>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
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</si>
  <si>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</si>
  <si>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</si>
  <si>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</si>
  <si>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</si>
  <si>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</si>
  <si>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</si>
  <si>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</si>
  <si>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</si>
  <si>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</si>
  <si>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</si>
  <si>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</si>
  <si>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</si>
  <si>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</si>
  <si>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</si>
  <si>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</si>
  <si>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</si>
  <si>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中華民國109年03月09日編製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</si>
</sst>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_(* #,##0_);_(* \(#,##0\);_(* &quot;-&quot;_);_(@_)"/>
    <numFmt numFmtId="190" formatCode="_(* #,##0_);_(* \(#,##0\);_(* &quot;-&quot;??_);_(@_)"/>
    <numFmt numFmtId="191" formatCode="#,##0_);[Red]\(#,##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0"/>
      <color theme="1"/>
      <name val="SimSun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/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left" vertical="center"/>
    </xf>
    <xf numFmtId="49" fontId="6" fillId="0" borderId="3" xfId="20" applyNumberFormat="1" applyFont="1" applyBorder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0" xfId="20" applyFont="1"/>
    <xf numFmtId="0" fontId="3" fillId="0" borderId="3" xfId="20" applyFont="1" applyBorder="1" applyAlignment="1">
      <alignment horizontal="left" vertical="center"/>
    </xf>
    <xf numFmtId="0" fontId="3" fillId="2" borderId="9" xfId="20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189" fontId="7" fillId="0" borderId="0" xfId="20" applyNumberFormat="1" applyFont="1" applyAlignment="1">
      <alignment horizontal="right" vertical="center" wrapText="1"/>
    </xf>
    <xf numFmtId="188" fontId="3" fillId="0" borderId="0" xfId="23" applyNumberFormat="1" applyFont="1" applyAlignment="1">
      <alignment horizontal="right" vertical="center"/>
    </xf>
    <xf numFmtId="10" fontId="3" fillId="0" borderId="0" xfId="23" applyNumberFormat="1" applyFont="1" applyAlignment="1">
      <alignment horizontal="right" vertical="center"/>
    </xf>
    <xf numFmtId="10" fontId="3" fillId="0" borderId="8" xfId="23" applyNumberFormat="1" applyFont="1" applyBorder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90" fontId="3" fillId="0" borderId="0" xfId="22" applyNumberFormat="1" applyFont="1" applyAlignment="1">
      <alignment horizontal="right" vertical="center"/>
    </xf>
    <xf numFmtId="191" fontId="7" fillId="0" borderId="0" xfId="21" applyNumberFormat="1" applyFont="1" applyAlignment="1">
      <alignment horizontal="right" vertical="center" wrapText="1"/>
    </xf>
    <xf numFmtId="10" fontId="3" fillId="0" borderId="3" xfId="23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/>
    </xf>
    <xf numFmtId="0" fontId="3" fillId="0" borderId="0" xfId="21" applyFont="1" applyAlignment="1">
      <alignment horizontal="left" vertical="center" wrapText="1"/>
    </xf>
    <xf numFmtId="0" fontId="8" fillId="0" borderId="3" xfId="20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0" fontId="3" fillId="0" borderId="0" xfId="20" applyFont="1" applyAlignment="1">
      <alignment vertical="center"/>
    </xf>
    <xf numFmtId="0" fontId="2" fillId="0" borderId="13" xfId="20" applyFont="1" applyBorder="1" applyAlignment="1">
      <alignment horizontal="center" vertical="center"/>
    </xf>
    <xf numFmtId="0" fontId="9" fillId="0" borderId="0" xfId="21" applyFont="1" applyAlignment="1">
      <alignment vertical="center" wrapText="1"/>
    </xf>
    <xf numFmtId="0" fontId="0" fillId="0" borderId="0" xfId="21" applyFont="1"/>
    <xf numFmtId="0" fontId="8" fillId="0" borderId="6" xfId="20" applyFont="1" applyBorder="1" applyAlignment="1">
      <alignment horizontal="right" vertical="center"/>
    </xf>
    <xf numFmtId="0" fontId="3" fillId="0" borderId="1" xfId="20" applyFont="1" applyBorder="1" applyAlignment="1">
      <alignment vertical="center"/>
    </xf>
    <xf numFmtId="0" fontId="9" fillId="0" borderId="1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3" fillId="0" borderId="0" xfId="21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workbookViewId="0" topLeftCell="A17">
      <selection activeCell="L36" sqref="L36"/>
    </sheetView>
  </sheetViews>
  <sheetFormatPr defaultColWidth="9.00390625" defaultRowHeight="15"/>
  <cols>
    <col min="1" max="1" width="15.28125" style="0" customWidth="1"/>
    <col min="2" max="2" width="20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2.140625" style="0" customWidth="1"/>
    <col min="7" max="7" width="12.28125" style="0" customWidth="1"/>
    <col min="8" max="8" width="11.7109375" style="0" customWidth="1"/>
    <col min="9" max="9" width="12.00390625" style="0" customWidth="1"/>
    <col min="10" max="10" width="12.140625" style="0" customWidth="1"/>
    <col min="11" max="11" width="11.8515625" style="0" customWidth="1"/>
    <col min="12" max="12" width="12.00390625" style="0" customWidth="1"/>
    <col min="13" max="13" width="11.57421875" style="0" customWidth="1"/>
    <col min="14" max="14" width="11.8515625" style="0" customWidth="1"/>
    <col min="15" max="15" width="13.140625" style="0" customWidth="1"/>
    <col min="16" max="16" width="20.57421875" style="0" customWidth="1"/>
  </cols>
  <sheetData>
    <row r="1" spans="1:16" ht="19.95" customHeight="1">
      <c r="A1" s="5" t="s">
        <v>0</v>
      </c>
      <c r="B1" s="17"/>
      <c r="C1" s="23"/>
      <c r="D1" s="23"/>
      <c r="E1" s="23"/>
      <c r="F1" s="23"/>
      <c r="G1" s="23"/>
      <c r="H1" s="23"/>
      <c r="I1" s="23"/>
      <c r="J1" s="43"/>
      <c r="K1" s="44"/>
      <c r="L1" s="44"/>
      <c r="M1" s="44"/>
      <c r="N1" s="47"/>
      <c r="O1" s="5" t="s">
        <v>47</v>
      </c>
      <c r="P1" s="36" t="s">
        <v>50</v>
      </c>
    </row>
    <row r="2" spans="1:16" ht="19.95" customHeight="1">
      <c r="A2" s="5" t="s">
        <v>1</v>
      </c>
      <c r="B2" s="18" t="s">
        <v>14</v>
      </c>
      <c r="C2" s="24"/>
      <c r="D2" s="34"/>
      <c r="E2" s="34"/>
      <c r="F2" s="34"/>
      <c r="G2" s="34"/>
      <c r="H2" s="34"/>
      <c r="I2" s="42"/>
      <c r="J2" s="42"/>
      <c r="K2" s="42"/>
      <c r="L2" s="42"/>
      <c r="M2" s="42"/>
      <c r="N2" s="48"/>
      <c r="O2" s="5" t="s">
        <v>48</v>
      </c>
      <c r="P2" s="50" t="s">
        <v>51</v>
      </c>
    </row>
    <row r="3" spans="1:16" ht="1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1" t="s">
        <v>52</v>
      </c>
    </row>
    <row r="5" spans="1:17" ht="15" customHeight="1">
      <c r="A5" s="8"/>
      <c r="B5" s="10"/>
      <c r="C5" s="25" t="s">
        <v>31</v>
      </c>
      <c r="D5" s="35" t="s">
        <v>33</v>
      </c>
      <c r="E5" s="40"/>
      <c r="F5" s="40"/>
      <c r="G5" s="40"/>
      <c r="H5" s="40"/>
      <c r="I5" s="40"/>
      <c r="J5" s="40"/>
      <c r="K5" s="40"/>
      <c r="L5" s="40"/>
      <c r="M5" s="45"/>
      <c r="N5" s="45"/>
      <c r="O5" s="45"/>
      <c r="P5" s="45"/>
      <c r="Q5" s="23"/>
    </row>
    <row r="6" spans="1:17" ht="24.6" customHeight="1">
      <c r="A6" s="9"/>
      <c r="B6" s="12"/>
      <c r="C6" s="26"/>
      <c r="D6" s="36" t="s">
        <v>34</v>
      </c>
      <c r="E6" s="5" t="s">
        <v>35</v>
      </c>
      <c r="F6" s="36" t="s">
        <v>36</v>
      </c>
      <c r="G6" s="36" t="s">
        <v>38</v>
      </c>
      <c r="H6" s="36" t="s">
        <v>39</v>
      </c>
      <c r="I6" s="36" t="s">
        <v>40</v>
      </c>
      <c r="J6" s="36" t="s">
        <v>41</v>
      </c>
      <c r="K6" s="36" t="s">
        <v>43</v>
      </c>
      <c r="L6" s="36" t="s">
        <v>44</v>
      </c>
      <c r="M6" s="5" t="s">
        <v>45</v>
      </c>
      <c r="N6" s="49" t="s">
        <v>46</v>
      </c>
      <c r="O6" s="5" t="s">
        <v>49</v>
      </c>
      <c r="P6" s="35" t="s">
        <v>53</v>
      </c>
      <c r="Q6" s="23"/>
    </row>
    <row r="7" spans="1:16" ht="18" customHeight="1">
      <c r="A7" s="10" t="s">
        <v>4</v>
      </c>
      <c r="B7" s="20" t="s">
        <v>15</v>
      </c>
      <c r="C7" s="27">
        <f>SUM(D7:P7)</f>
        <v>3260</v>
      </c>
      <c r="D7" s="27">
        <f>SUM(D8:D9)</f>
        <v>0</v>
      </c>
      <c r="E7" s="27">
        <f>SUM(E8:E9)</f>
        <v>63</v>
      </c>
      <c r="F7" s="27">
        <f>SUM(F8:F9)</f>
        <v>483</v>
      </c>
      <c r="G7" s="27">
        <f>SUM(G8:G9)</f>
        <v>498</v>
      </c>
      <c r="H7" s="27">
        <f>SUM(H8:H9)</f>
        <v>377</v>
      </c>
      <c r="I7" s="27">
        <f>SUM(I8:I9)</f>
        <v>471</v>
      </c>
      <c r="J7" s="27">
        <f>SUM(J8:J9)</f>
        <v>429</v>
      </c>
      <c r="K7" s="27">
        <f>SUM(K8:K9)</f>
        <v>315</v>
      </c>
      <c r="L7" s="27">
        <f>SUM(L8:L9)</f>
        <v>261</v>
      </c>
      <c r="M7" s="27">
        <f>SUM(M8:M9)</f>
        <v>211</v>
      </c>
      <c r="N7" s="27">
        <f>SUM(N8:N9)</f>
        <v>120</v>
      </c>
      <c r="O7" s="27">
        <f>SUM(O8:O9)</f>
        <v>32</v>
      </c>
      <c r="P7" s="27">
        <f>SUM(P8:P9)</f>
        <v>0</v>
      </c>
    </row>
    <row r="8" spans="1:16" ht="18" customHeight="1">
      <c r="A8" s="11"/>
      <c r="B8" s="21" t="s">
        <v>16</v>
      </c>
      <c r="C8" s="27">
        <f>SUM(D8:P8)</f>
        <v>1588</v>
      </c>
      <c r="D8" s="37">
        <v>0</v>
      </c>
      <c r="E8" s="37">
        <v>40</v>
      </c>
      <c r="F8" s="37">
        <v>311</v>
      </c>
      <c r="G8" s="37">
        <v>240</v>
      </c>
      <c r="H8" s="37">
        <v>173</v>
      </c>
      <c r="I8" s="37">
        <v>215</v>
      </c>
      <c r="J8" s="37">
        <v>204</v>
      </c>
      <c r="K8" s="37">
        <v>132</v>
      </c>
      <c r="L8" s="37">
        <v>93</v>
      </c>
      <c r="M8" s="37">
        <v>100</v>
      </c>
      <c r="N8" s="37">
        <v>63</v>
      </c>
      <c r="O8" s="37">
        <v>17</v>
      </c>
      <c r="P8" s="37">
        <v>0</v>
      </c>
    </row>
    <row r="9" spans="1:16" ht="18" customHeight="1">
      <c r="A9" s="11"/>
      <c r="B9" s="21" t="s">
        <v>17</v>
      </c>
      <c r="C9" s="27">
        <f>SUM(D9:P9)</f>
        <v>1672</v>
      </c>
      <c r="D9" s="37">
        <v>0</v>
      </c>
      <c r="E9" s="37">
        <v>23</v>
      </c>
      <c r="F9" s="37">
        <v>172</v>
      </c>
      <c r="G9" s="37">
        <v>258</v>
      </c>
      <c r="H9" s="37">
        <v>204</v>
      </c>
      <c r="I9" s="37">
        <v>256</v>
      </c>
      <c r="J9" s="37">
        <v>225</v>
      </c>
      <c r="K9" s="37">
        <v>183</v>
      </c>
      <c r="L9" s="37">
        <v>168</v>
      </c>
      <c r="M9" s="37">
        <v>111</v>
      </c>
      <c r="N9" s="37">
        <v>57</v>
      </c>
      <c r="O9" s="37">
        <v>15</v>
      </c>
      <c r="P9" s="37">
        <v>0</v>
      </c>
    </row>
    <row r="10" spans="1:16" ht="18" customHeight="1">
      <c r="A10" s="11"/>
      <c r="B10" s="21" t="s">
        <v>18</v>
      </c>
      <c r="C10" s="27">
        <f>SUM(D10:P10)</f>
        <v>8473</v>
      </c>
      <c r="D10" s="27">
        <f>SUM(D11:D12)</f>
        <v>1</v>
      </c>
      <c r="E10" s="27">
        <f>SUM(E11:E12)</f>
        <v>109</v>
      </c>
      <c r="F10" s="27">
        <f>SUM(F11:F12)</f>
        <v>1061</v>
      </c>
      <c r="G10" s="27">
        <f>SUM(G11:G12)</f>
        <v>1223</v>
      </c>
      <c r="H10" s="27">
        <f>SUM(H11:H12)</f>
        <v>1069</v>
      </c>
      <c r="I10" s="27">
        <f>SUM(I11:I12)</f>
        <v>1286</v>
      </c>
      <c r="J10" s="27">
        <f>SUM(J11:J12)</f>
        <v>1110</v>
      </c>
      <c r="K10" s="27">
        <f>SUM(K11:K12)</f>
        <v>865</v>
      </c>
      <c r="L10" s="27">
        <f>SUM(L11:L12)</f>
        <v>731</v>
      </c>
      <c r="M10" s="27">
        <f>SUM(M11:M12)</f>
        <v>610</v>
      </c>
      <c r="N10" s="27">
        <f>SUM(N11:N12)</f>
        <v>316</v>
      </c>
      <c r="O10" s="27">
        <f>SUM(O11:O12)</f>
        <v>92</v>
      </c>
      <c r="P10" s="27">
        <f>SUM(P11:P12)</f>
        <v>0</v>
      </c>
    </row>
    <row r="11" spans="1:16" ht="18" customHeight="1">
      <c r="A11" s="11"/>
      <c r="B11" s="21" t="s">
        <v>16</v>
      </c>
      <c r="C11" s="27">
        <f>SUM(D11:P11)</f>
        <v>4222</v>
      </c>
      <c r="D11" s="37">
        <v>0</v>
      </c>
      <c r="E11" s="37">
        <v>69</v>
      </c>
      <c r="F11" s="37">
        <v>707</v>
      </c>
      <c r="G11" s="37">
        <v>617</v>
      </c>
      <c r="H11" s="37">
        <v>504</v>
      </c>
      <c r="I11" s="37">
        <v>606</v>
      </c>
      <c r="J11" s="37">
        <v>527</v>
      </c>
      <c r="K11" s="37">
        <v>367</v>
      </c>
      <c r="L11" s="37">
        <v>296</v>
      </c>
      <c r="M11" s="37">
        <v>306</v>
      </c>
      <c r="N11" s="37">
        <v>168</v>
      </c>
      <c r="O11" s="37">
        <v>55</v>
      </c>
      <c r="P11" s="37">
        <v>0</v>
      </c>
    </row>
    <row r="12" spans="1:16" ht="18" customHeight="1">
      <c r="A12" s="12"/>
      <c r="B12" s="22" t="s">
        <v>17</v>
      </c>
      <c r="C12" s="27">
        <f>SUM(D12:P12)</f>
        <v>4251</v>
      </c>
      <c r="D12" s="37">
        <v>1</v>
      </c>
      <c r="E12" s="37">
        <v>40</v>
      </c>
      <c r="F12" s="37">
        <v>354</v>
      </c>
      <c r="G12" s="37">
        <v>606</v>
      </c>
      <c r="H12" s="37">
        <v>565</v>
      </c>
      <c r="I12" s="37">
        <v>680</v>
      </c>
      <c r="J12" s="37">
        <v>583</v>
      </c>
      <c r="K12" s="37">
        <v>498</v>
      </c>
      <c r="L12" s="37">
        <v>435</v>
      </c>
      <c r="M12" s="37">
        <v>304</v>
      </c>
      <c r="N12" s="37">
        <v>148</v>
      </c>
      <c r="O12" s="37">
        <v>37</v>
      </c>
      <c r="P12" s="37">
        <v>0</v>
      </c>
    </row>
    <row r="13" spans="1:16" ht="18" customHeight="1">
      <c r="A13" s="11" t="s">
        <v>5</v>
      </c>
      <c r="B13" s="21" t="s">
        <v>19</v>
      </c>
      <c r="C13" s="27">
        <f>SUM(D13:P13)</f>
        <v>5028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5028</v>
      </c>
    </row>
    <row r="14" spans="1:16" ht="18" customHeight="1">
      <c r="A14" s="11"/>
      <c r="B14" s="21"/>
      <c r="C14" s="2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8" customHeight="1">
      <c r="A15" s="11"/>
      <c r="B15" s="21"/>
      <c r="C15" s="2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8" customHeight="1">
      <c r="A16" s="11"/>
      <c r="B16" s="21"/>
      <c r="C16" s="2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8" customHeight="1">
      <c r="A17" s="11"/>
      <c r="B17" s="21" t="s">
        <v>20</v>
      </c>
      <c r="C17" s="27">
        <f>SUM(D17:P17)</f>
        <v>7234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7234</v>
      </c>
    </row>
    <row r="18" spans="1:16" ht="18" customHeight="1">
      <c r="A18" s="11"/>
      <c r="B18" s="2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8" customHeight="1">
      <c r="A19" s="11"/>
      <c r="B19" s="2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8" customHeight="1">
      <c r="A20" s="12"/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37.8" customHeight="1">
      <c r="A21" s="13" t="s">
        <v>6</v>
      </c>
      <c r="B21" s="21" t="s">
        <v>21</v>
      </c>
      <c r="C21" s="27">
        <f>SUM(D21:P21)</f>
        <v>385</v>
      </c>
      <c r="D21" s="27">
        <f>SUM(D22:D23)</f>
        <v>0</v>
      </c>
      <c r="E21" s="27">
        <f>SUM(E22:E23)</f>
        <v>13</v>
      </c>
      <c r="F21" s="27">
        <f>SUM(F22:F23)</f>
        <v>78</v>
      </c>
      <c r="G21" s="27">
        <f>SUM(G22:G23)</f>
        <v>76</v>
      </c>
      <c r="H21" s="27">
        <f>SUM(H22:H23)</f>
        <v>37</v>
      </c>
      <c r="I21" s="27">
        <f>SUM(I22:I23)</f>
        <v>41</v>
      </c>
      <c r="J21" s="27">
        <f>SUM(J22:J23)</f>
        <v>46</v>
      </c>
      <c r="K21" s="27">
        <f>SUM(K22:K23)</f>
        <v>31</v>
      </c>
      <c r="L21" s="27">
        <f>SUM(L22:L23)</f>
        <v>25</v>
      </c>
      <c r="M21" s="27">
        <f>SUM(M22:M23)</f>
        <v>27</v>
      </c>
      <c r="N21" s="27">
        <f>SUM(N22:N23)</f>
        <v>9</v>
      </c>
      <c r="O21" s="27">
        <f>SUM(O22:O23)</f>
        <v>2</v>
      </c>
      <c r="P21" s="27">
        <f>SUM(P22:P23)</f>
        <v>0</v>
      </c>
    </row>
    <row r="22" spans="1:16" ht="18" customHeight="1">
      <c r="A22" s="11"/>
      <c r="B22" s="21" t="s">
        <v>16</v>
      </c>
      <c r="C22" s="27">
        <f>SUM(D22:P22)</f>
        <v>179</v>
      </c>
      <c r="D22" s="37">
        <v>0</v>
      </c>
      <c r="E22" s="37">
        <v>11</v>
      </c>
      <c r="F22" s="37">
        <v>46</v>
      </c>
      <c r="G22" s="37">
        <v>38</v>
      </c>
      <c r="H22" s="37">
        <v>17</v>
      </c>
      <c r="I22" s="37">
        <v>17</v>
      </c>
      <c r="J22" s="37">
        <v>18</v>
      </c>
      <c r="K22" s="37">
        <v>12</v>
      </c>
      <c r="L22" s="37">
        <v>6</v>
      </c>
      <c r="M22" s="37">
        <v>11</v>
      </c>
      <c r="N22" s="37">
        <v>3</v>
      </c>
      <c r="O22" s="37">
        <v>0</v>
      </c>
      <c r="P22" s="37">
        <v>0</v>
      </c>
    </row>
    <row r="23" spans="1:16" ht="18" customHeight="1">
      <c r="A23" s="11"/>
      <c r="B23" s="21" t="s">
        <v>17</v>
      </c>
      <c r="C23" s="27">
        <f>SUM(D23:P23)</f>
        <v>206</v>
      </c>
      <c r="D23" s="37">
        <v>0</v>
      </c>
      <c r="E23" s="37">
        <v>2</v>
      </c>
      <c r="F23" s="37">
        <v>32</v>
      </c>
      <c r="G23" s="37">
        <v>38</v>
      </c>
      <c r="H23" s="37">
        <v>20</v>
      </c>
      <c r="I23" s="37">
        <v>24</v>
      </c>
      <c r="J23" s="37">
        <v>28</v>
      </c>
      <c r="K23" s="37">
        <v>19</v>
      </c>
      <c r="L23" s="37">
        <v>19</v>
      </c>
      <c r="M23" s="37">
        <v>16</v>
      </c>
      <c r="N23" s="37">
        <v>6</v>
      </c>
      <c r="O23" s="37">
        <v>2</v>
      </c>
      <c r="P23" s="37">
        <v>0</v>
      </c>
    </row>
    <row r="24" spans="1:16" ht="18" customHeight="1">
      <c r="A24" s="11"/>
      <c r="B24" s="21" t="s">
        <v>22</v>
      </c>
      <c r="C24" s="27">
        <f>SUM(D24:P24)</f>
        <v>2044</v>
      </c>
      <c r="D24" s="27">
        <f>SUM(D25:D26)</f>
        <v>0</v>
      </c>
      <c r="E24" s="27">
        <f>SUM(E25:E26)</f>
        <v>37</v>
      </c>
      <c r="F24" s="27">
        <f>SUM(F25:F26)</f>
        <v>318</v>
      </c>
      <c r="G24" s="27">
        <f>SUM(G25:G26)</f>
        <v>342</v>
      </c>
      <c r="H24" s="27">
        <f>SUM(H25:H26)</f>
        <v>250</v>
      </c>
      <c r="I24" s="27">
        <f>SUM(I25:I26)</f>
        <v>305</v>
      </c>
      <c r="J24" s="27">
        <f>SUM(J25:J26)</f>
        <v>236</v>
      </c>
      <c r="K24" s="27">
        <f>SUM(K25:K26)</f>
        <v>185</v>
      </c>
      <c r="L24" s="27">
        <f>SUM(L25:L26)</f>
        <v>152</v>
      </c>
      <c r="M24" s="27">
        <f>SUM(M25:M26)</f>
        <v>126</v>
      </c>
      <c r="N24" s="27">
        <f>SUM(N25:N26)</f>
        <v>60</v>
      </c>
      <c r="O24" s="27">
        <f>SUM(O25:O26)</f>
        <v>33</v>
      </c>
      <c r="P24" s="27">
        <f>SUM(P25:P26)</f>
        <v>0</v>
      </c>
    </row>
    <row r="25" spans="1:16" ht="18" customHeight="1">
      <c r="A25" s="11"/>
      <c r="B25" s="21" t="s">
        <v>16</v>
      </c>
      <c r="C25" s="27">
        <f>SUM(D25:P25)</f>
        <v>1047</v>
      </c>
      <c r="D25" s="37">
        <v>0</v>
      </c>
      <c r="E25" s="37">
        <v>28</v>
      </c>
      <c r="F25" s="37">
        <v>213</v>
      </c>
      <c r="G25" s="37">
        <v>182</v>
      </c>
      <c r="H25" s="37">
        <v>122</v>
      </c>
      <c r="I25" s="37">
        <v>150</v>
      </c>
      <c r="J25" s="37">
        <v>109</v>
      </c>
      <c r="K25" s="37">
        <v>79</v>
      </c>
      <c r="L25" s="37">
        <v>59</v>
      </c>
      <c r="M25" s="37">
        <v>62</v>
      </c>
      <c r="N25" s="37">
        <v>26</v>
      </c>
      <c r="O25" s="37">
        <v>17</v>
      </c>
      <c r="P25" s="37">
        <v>0</v>
      </c>
    </row>
    <row r="26" spans="1:16" ht="18" customHeight="1">
      <c r="A26" s="12"/>
      <c r="B26" s="22" t="s">
        <v>17</v>
      </c>
      <c r="C26" s="27">
        <f>SUM(D26:P26)</f>
        <v>997</v>
      </c>
      <c r="D26" s="37">
        <v>0</v>
      </c>
      <c r="E26" s="37">
        <v>9</v>
      </c>
      <c r="F26" s="37">
        <v>105</v>
      </c>
      <c r="G26" s="37">
        <v>160</v>
      </c>
      <c r="H26" s="37">
        <v>128</v>
      </c>
      <c r="I26" s="37">
        <v>155</v>
      </c>
      <c r="J26" s="37">
        <v>127</v>
      </c>
      <c r="K26" s="37">
        <v>106</v>
      </c>
      <c r="L26" s="37">
        <v>93</v>
      </c>
      <c r="M26" s="37">
        <v>64</v>
      </c>
      <c r="N26" s="37">
        <v>34</v>
      </c>
      <c r="O26" s="37">
        <v>16</v>
      </c>
      <c r="P26" s="37">
        <v>0</v>
      </c>
    </row>
    <row r="27" spans="1:16" ht="36.6" customHeight="1">
      <c r="A27" s="13" t="s">
        <v>7</v>
      </c>
      <c r="B27" s="21" t="s">
        <v>23</v>
      </c>
      <c r="C27" s="27">
        <f>SUM(D27:P27)</f>
        <v>709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709</v>
      </c>
    </row>
    <row r="28" spans="1:16" ht="18" customHeight="1">
      <c r="A28" s="11"/>
      <c r="B28" s="21"/>
      <c r="C28" s="2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8" customHeight="1">
      <c r="A29" s="11"/>
      <c r="B29" s="21"/>
      <c r="C29" s="2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8" customHeight="1">
      <c r="A30" s="11"/>
      <c r="B30" s="21"/>
      <c r="C30" s="2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8" customHeight="1">
      <c r="A31" s="11"/>
      <c r="B31" s="21" t="s">
        <v>24</v>
      </c>
      <c r="C31" s="27">
        <f>SUM(D31:P31)</f>
        <v>2383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2383</v>
      </c>
    </row>
    <row r="32" spans="1:16" ht="18" customHeight="1">
      <c r="A32" s="11"/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8" customHeight="1">
      <c r="A33" s="11"/>
      <c r="B33" s="2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8" customHeight="1">
      <c r="A34" s="12"/>
      <c r="B34" s="2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8" customHeight="1">
      <c r="A35" s="11" t="s">
        <v>8</v>
      </c>
      <c r="B35" s="21" t="s">
        <v>25</v>
      </c>
      <c r="C35" s="30">
        <f>IF(C7&lt;&gt;0,C13/C7,"--")</f>
        <v>1.54233128834356</v>
      </c>
      <c r="D35" s="30" t="str">
        <f>IF(D7&lt;&gt;0,D13/D7,"--")</f>
        <v>--</v>
      </c>
      <c r="E35" s="30">
        <f>IF(E7&lt;&gt;0,E13/E7,"--")</f>
        <v>0</v>
      </c>
      <c r="F35" s="30">
        <f>IF(F7&lt;&gt;0,F13/F7,"--")</f>
        <v>0</v>
      </c>
      <c r="G35" s="30">
        <f>IF(G7&lt;&gt;0,G13/G7,"--")</f>
        <v>0</v>
      </c>
      <c r="H35" s="30">
        <f>IF(H7&lt;&gt;0,H13/H7,"--")</f>
        <v>0</v>
      </c>
      <c r="I35" s="30">
        <f>IF(I7&lt;&gt;0,I13/I7,"--")</f>
        <v>0</v>
      </c>
      <c r="J35" s="30">
        <f>IF(J7&lt;&gt;0,J13/J7,"--")</f>
        <v>0</v>
      </c>
      <c r="K35" s="30">
        <f>IF(K7&lt;&gt;0,K13/K7,"--")</f>
        <v>0</v>
      </c>
      <c r="L35" s="30">
        <f>IF(L7&lt;&gt;0,L13/L7,"--")</f>
        <v>0</v>
      </c>
      <c r="M35" s="30">
        <f>IF(M7&lt;&gt;0,M13/M7,"--")</f>
        <v>0</v>
      </c>
      <c r="N35" s="30">
        <f>IF(N7&lt;&gt;0,N13/N7,"--")</f>
        <v>0</v>
      </c>
      <c r="O35" s="30">
        <f>IF(O7&lt;&gt;0,O13/O7,"--")</f>
        <v>0</v>
      </c>
      <c r="P35" s="30" t="str">
        <f>IF(P7&lt;&gt;0,P13/P7,"--")</f>
        <v>--</v>
      </c>
    </row>
    <row r="36" spans="1:16" ht="18" customHeight="1">
      <c r="A36" s="12"/>
      <c r="B36" s="22" t="s">
        <v>26</v>
      </c>
      <c r="C36" s="30">
        <f>IF(C10&lt;&gt;0,C17/C10,"--")</f>
        <v>0.853770801369055</v>
      </c>
      <c r="D36" s="30">
        <f>IF(D10&lt;&gt;0,D17/D10,"--")</f>
        <v>0</v>
      </c>
      <c r="E36" s="30">
        <f>IF(E10&lt;&gt;0,E17/E10,"--")</f>
        <v>0</v>
      </c>
      <c r="F36" s="30">
        <f>IF(F10&lt;&gt;0,F17/F10,"--")</f>
        <v>0</v>
      </c>
      <c r="G36" s="30">
        <f>IF(G10&lt;&gt;0,G17/G10,"--")</f>
        <v>0</v>
      </c>
      <c r="H36" s="30">
        <f>IF(H10&lt;&gt;0,H17/H10,"--")</f>
        <v>0</v>
      </c>
      <c r="I36" s="30">
        <f>IF(I10&lt;&gt;0,I17/I10,"--")</f>
        <v>0</v>
      </c>
      <c r="J36" s="30">
        <f>IF(J10&lt;&gt;0,J17/J10,"--")</f>
        <v>0</v>
      </c>
      <c r="K36" s="30">
        <f>IF(K10&lt;&gt;0,K17/K10,"--")</f>
        <v>0</v>
      </c>
      <c r="L36" s="30">
        <f>IF(L10&lt;&gt;0,L17/L10,"--")</f>
        <v>0</v>
      </c>
      <c r="M36" s="30">
        <f>IF(M10&lt;&gt;0,M17/M10,"--")</f>
        <v>0</v>
      </c>
      <c r="N36" s="30">
        <f>IF(N10&lt;&gt;0,N17/N10,"--")</f>
        <v>0</v>
      </c>
      <c r="O36" s="30">
        <f>IF(O10&lt;&gt;0,O17/O10,"--")</f>
        <v>0</v>
      </c>
      <c r="P36" s="30" t="str">
        <f>IF(P10&lt;&gt;0,P17/P10,"--")</f>
        <v>--</v>
      </c>
    </row>
    <row r="37" spans="1:16" ht="18" customHeight="1">
      <c r="A37" s="14" t="s">
        <v>9</v>
      </c>
      <c r="B37" s="21" t="s">
        <v>27</v>
      </c>
      <c r="C37" s="31">
        <f>IF(C7&lt;&gt;0,C21/C7,"--")</f>
        <v>0.118098159509202</v>
      </c>
      <c r="D37" s="31" t="str">
        <f>IF(D7&lt;&gt;0,D21/D7,"--")</f>
        <v>--</v>
      </c>
      <c r="E37" s="31">
        <f>IF(E7&lt;&gt;0,E21/E7,"--")</f>
        <v>0.206349206349206</v>
      </c>
      <c r="F37" s="31">
        <f>IF(F7&lt;&gt;0,F21/F7,"--")</f>
        <v>0.161490683229814</v>
      </c>
      <c r="G37" s="31">
        <f>IF(G7&lt;&gt;0,G21/G7,"--")</f>
        <v>0.152610441767068</v>
      </c>
      <c r="H37" s="31">
        <f>IF(H7&lt;&gt;0,H21/H7,"--")</f>
        <v>0.0981432360742706</v>
      </c>
      <c r="I37" s="31">
        <f>IF(I7&lt;&gt;0,I21/I7,"--")</f>
        <v>0.0870488322717622</v>
      </c>
      <c r="J37" s="31">
        <f>IF(J7&lt;&gt;0,J21/J7,"--")</f>
        <v>0.107226107226107</v>
      </c>
      <c r="K37" s="31">
        <f>IF(K7&lt;&gt;0,K21/K7,"--")</f>
        <v>0.0984126984126984</v>
      </c>
      <c r="L37" s="31">
        <f>IF(L7&lt;&gt;0,L21/L7,"--")</f>
        <v>0.0957854406130268</v>
      </c>
      <c r="M37" s="31">
        <f>IF(M7&lt;&gt;0,M21/M7,"--")</f>
        <v>0.127962085308057</v>
      </c>
      <c r="N37" s="31">
        <f>IF(N7&lt;&gt;0,N21/N7,"--")</f>
        <v>0.075</v>
      </c>
      <c r="O37" s="31">
        <f>IF(O7&lt;&gt;0,O21/O7,"--")</f>
        <v>0.0625</v>
      </c>
      <c r="P37" s="31" t="str">
        <f>IF(P7&lt;&gt;0,P21/P7,"--")</f>
        <v>--</v>
      </c>
    </row>
    <row r="38" spans="1:16" ht="18" customHeight="1">
      <c r="A38" s="12"/>
      <c r="B38" s="22" t="s">
        <v>28</v>
      </c>
      <c r="C38" s="31">
        <f>IF(C10&lt;&gt;0,C24/C10,"--")</f>
        <v>0.241236870057831</v>
      </c>
      <c r="D38" s="31">
        <f>IF(D10&lt;&gt;0,D24/D10,"--")</f>
        <v>0</v>
      </c>
      <c r="E38" s="31">
        <f>IF(E10&lt;&gt;0,E24/E10,"--")</f>
        <v>0.339449541284404</v>
      </c>
      <c r="F38" s="31">
        <f>IF(F10&lt;&gt;0,F24/F10,"--")</f>
        <v>0.299717247879359</v>
      </c>
      <c r="G38" s="31">
        <f>IF(G10&lt;&gt;0,G24/G10,"--")</f>
        <v>0.279640228945217</v>
      </c>
      <c r="H38" s="31">
        <f>IF(H10&lt;&gt;0,H24/H10,"--")</f>
        <v>0.233863423760524</v>
      </c>
      <c r="I38" s="31">
        <f>IF(I10&lt;&gt;0,I24/I10,"--")</f>
        <v>0.237169517884914</v>
      </c>
      <c r="J38" s="31">
        <f>IF(J10&lt;&gt;0,J24/J10,"--")</f>
        <v>0.212612612612613</v>
      </c>
      <c r="K38" s="31">
        <f>IF(K10&lt;&gt;0,K24/K10,"--")</f>
        <v>0.213872832369942</v>
      </c>
      <c r="L38" s="31">
        <f>IF(L10&lt;&gt;0,L24/L10,"--")</f>
        <v>0.207934336525308</v>
      </c>
      <c r="M38" s="31">
        <f>IF(M10&lt;&gt;0,M24/M10,"--")</f>
        <v>0.20655737704918</v>
      </c>
      <c r="N38" s="31">
        <f>IF(N10&lt;&gt;0,N24/N10,"--")</f>
        <v>0.189873417721519</v>
      </c>
      <c r="O38" s="31">
        <f>IF(O10&lt;&gt;0,O24/O10,"--")</f>
        <v>0.358695652173913</v>
      </c>
      <c r="P38" s="31" t="str">
        <f>IF(P10&lt;&gt;0,P24/P10,"--")</f>
        <v>--</v>
      </c>
    </row>
    <row r="39" spans="1:16" ht="18" customHeight="1">
      <c r="A39" s="14" t="s">
        <v>10</v>
      </c>
      <c r="B39" s="21" t="s">
        <v>29</v>
      </c>
      <c r="C39" s="31">
        <f>IF(C13&lt;&gt;0,C27/C13,"--")</f>
        <v>0.141010342084328</v>
      </c>
      <c r="D39" s="31" t="str">
        <f>IF(D13&lt;&gt;0,D27/D13,"--")</f>
        <v>--</v>
      </c>
      <c r="E39" s="31" t="str">
        <f>IF(E13&lt;&gt;0,E27/E13,"--")</f>
        <v>--</v>
      </c>
      <c r="F39" s="31" t="str">
        <f>IF(F13&lt;&gt;0,F27/F13,"--")</f>
        <v>--</v>
      </c>
      <c r="G39" s="31" t="str">
        <f>IF(G13&lt;&gt;0,G27/G13,"--")</f>
        <v>--</v>
      </c>
      <c r="H39" s="31" t="str">
        <f>IF(H13&lt;&gt;0,H27/H13,"--")</f>
        <v>--</v>
      </c>
      <c r="I39" s="31" t="str">
        <f>IF(I13&lt;&gt;0,I27/I13,"--")</f>
        <v>--</v>
      </c>
      <c r="J39" s="31" t="str">
        <f>IF(J13&lt;&gt;0,J27/J13,"--")</f>
        <v>--</v>
      </c>
      <c r="K39" s="31" t="str">
        <f>IF(K13&lt;&gt;0,K27/K13,"--")</f>
        <v>--</v>
      </c>
      <c r="L39" s="31" t="str">
        <f>IF(L13&lt;&gt;0,L27/L13,"--")</f>
        <v>--</v>
      </c>
      <c r="M39" s="31" t="str">
        <f>IF(M13&lt;&gt;0,M27/M13,"--")</f>
        <v>--</v>
      </c>
      <c r="N39" s="31" t="str">
        <f>IF(N13&lt;&gt;0,N27/N13,"--")</f>
        <v>--</v>
      </c>
      <c r="O39" s="31" t="str">
        <f>IF(O13&lt;&gt;0,O27/O13,"--")</f>
        <v>--</v>
      </c>
      <c r="P39" s="31">
        <f>IF(P13&lt;&gt;0,P27/P13,"--")</f>
        <v>0.141010342084328</v>
      </c>
    </row>
    <row r="40" spans="1:16" ht="18" customHeight="1">
      <c r="A40" s="12"/>
      <c r="B40" s="22" t="s">
        <v>30</v>
      </c>
      <c r="C40" s="32">
        <f>IF(C17&lt;&gt;0,C31/C17,"--")</f>
        <v>0.329416643627315</v>
      </c>
      <c r="D40" s="39" t="str">
        <f>IF(D17&lt;&gt;0,D31/D17,"--")</f>
        <v>--</v>
      </c>
      <c r="E40" s="39" t="str">
        <f>IF(E17&lt;&gt;0,E31/E17,"--")</f>
        <v>--</v>
      </c>
      <c r="F40" s="39" t="str">
        <f>IF(F17&lt;&gt;0,F31/F17,"--")</f>
        <v>--</v>
      </c>
      <c r="G40" s="39" t="str">
        <f>IF(G17&lt;&gt;0,G31/G17,"--")</f>
        <v>--</v>
      </c>
      <c r="H40" s="39" t="str">
        <f>IF(H17&lt;&gt;0,H31/H17,"--")</f>
        <v>--</v>
      </c>
      <c r="I40" s="39" t="str">
        <f>IF(I17&lt;&gt;0,I31/I17,"--")</f>
        <v>--</v>
      </c>
      <c r="J40" s="39" t="str">
        <f>IF(J17&lt;&gt;0,J31/J17,"--")</f>
        <v>--</v>
      </c>
      <c r="K40" s="39" t="str">
        <f>IF(K17&lt;&gt;0,K31/K17,"--")</f>
        <v>--</v>
      </c>
      <c r="L40" s="39" t="str">
        <f>IF(L17&lt;&gt;0,L31/L17,"--")</f>
        <v>--</v>
      </c>
      <c r="M40" s="39" t="str">
        <f>IF(M17&lt;&gt;0,M31/M17,"--")</f>
        <v>--</v>
      </c>
      <c r="N40" s="39" t="str">
        <f>IF(N17&lt;&gt;0,N31/N17,"--")</f>
        <v>--</v>
      </c>
      <c r="O40" s="39" t="str">
        <f>IF(O17&lt;&gt;0,O31/O17,"--")</f>
        <v>--</v>
      </c>
      <c r="P40" s="39">
        <f>IF(P17&lt;&gt;0,P31/P17,"--")</f>
        <v>0.329416643627315</v>
      </c>
    </row>
    <row r="41" spans="1:16" s="15" customFormat="1" ht="50.25" customHeight="1">
      <c r="A41" s="15" t="s">
        <v>11</v>
      </c>
      <c r="C41" s="33" t="s">
        <v>32</v>
      </c>
      <c r="D41" s="33"/>
      <c r="F41" s="41" t="s">
        <v>37</v>
      </c>
      <c r="G41" s="41"/>
      <c r="H41" s="41"/>
      <c r="J41" s="15" t="s">
        <v>42</v>
      </c>
      <c r="M41" s="46"/>
      <c r="N41" s="46"/>
      <c r="O41" s="46"/>
      <c r="P41" s="52" t="s">
        <v>54</v>
      </c>
    </row>
    <row r="42" s="16" customFormat="1" ht="22.4" customHeight="1">
      <c r="A42" s="16" t="s">
        <v>12</v>
      </c>
    </row>
    <row r="43" s="16" customFormat="1" ht="19.5" customHeight="1">
      <c r="A43" s="16" t="s">
        <v>13</v>
      </c>
    </row>
  </sheetData>
  <mergeCells count="10">
    <mergeCell ref="I2:N2"/>
    <mergeCell ref="J1:K1"/>
    <mergeCell ref="B2:C2"/>
    <mergeCell ref="A3:P3"/>
    <mergeCell ref="A5:B6"/>
    <mergeCell ref="C5:C6"/>
    <mergeCell ref="D5:P5"/>
    <mergeCell ref="A4:O4"/>
    <mergeCell ref="C41:D41"/>
    <mergeCell ref="F41:H41"/>
  </mergeCells>
  <printOptions/>
  <pageMargins left="0.7" right="0.7" top="0.75" bottom="0.75" header="0.3" footer="0.3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