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<sst xmlns="http://schemas.openxmlformats.org/spreadsheetml/2006/main" count="57" uniqueCount="51">
  <si>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</si>
  <si>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</si>
  <si>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</si>
  <si>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中華民國109年8月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</si>
  <si>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</si>
  <si>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</si>
  <si>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</si>
  <si>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</si>
  <si>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</si>
  <si>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</si>
  <si>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</si>
  <si>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</si>
  <si>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</si>
  <si>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</si>
  <si>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</si>
  <si>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</si>
  <si>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</si>
  <si>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</si>
  <si>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</si>
  <si>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</si>
  <si>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</si>
  <si>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</si>
  <si>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</si>
  <si>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</si>
  <si>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</si>
  <si>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</si>
  <si>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</si>
  <si>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</si>
  <si>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</si>
  <si>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</si>
  <si>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</si>
  <si>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</si>
  <si>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</si>
  <si>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</si>
  <si>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</si>
  <si>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</si>
  <si>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</si>
  <si>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</si>
  <si>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</si>
  <si>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</si>
  <si>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</si>
  <si>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</si>
  <si>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</si>
  <si>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</si>
  <si>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</si>
  <si>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</si>
  <si>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 xml:space="preserve">中華民國109年9月9日編製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</si>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</sst>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8" xfId="20" applyFont="1" applyBorder="1"/>
    <xf numFmtId="0" fontId="3" fillId="0" borderId="9" xfId="20" applyFont="1" applyBorder="1"/>
    <xf numFmtId="49" fontId="6" fillId="0" borderId="3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0" fillId="0" borderId="0" xfId="21" applyFont="1"/>
    <xf numFmtId="0" fontId="3" fillId="0" borderId="3" xfId="20" applyFont="1" applyBorder="1"/>
    <xf numFmtId="0" fontId="3" fillId="0" borderId="14" xfId="20" applyFont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3" applyNumberFormat="1" applyFont="1" applyAlignment="1">
      <alignment horizontal="right"/>
    </xf>
    <xf numFmtId="10" fontId="3" fillId="0" borderId="0" xfId="23" applyNumberFormat="1" applyFont="1" applyAlignment="1">
      <alignment horizontal="right"/>
    </xf>
    <xf numFmtId="10" fontId="3" fillId="0" borderId="4" xfId="23" applyNumberFormat="1" applyFont="1" applyBorder="1" applyAlignment="1">
      <alignment horizontal="right"/>
    </xf>
    <xf numFmtId="189" fontId="3" fillId="0" borderId="0" xfId="22" applyNumberFormat="1" applyFont="1" applyAlignment="1">
      <alignment horizontal="right" vertical="center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7" fillId="0" borderId="6" xfId="20" applyFont="1" applyBorder="1" applyAlignment="1">
      <alignment vertical="center" wrapText="1"/>
    </xf>
    <xf numFmtId="0" fontId="3" fillId="0" borderId="15" xfId="20" applyFont="1" applyBorder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right"/>
    </xf>
    <xf numFmtId="0" fontId="3" fillId="0" borderId="6" xfId="2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43"/>
  <sheetViews>
    <sheetView tabSelected="1" zoomScale="88" zoomScaleNormal="88" workbookViewId="0" topLeftCell="A1">
      <selection activeCell="P12" sqref="P12"/>
    </sheetView>
  </sheetViews>
  <sheetFormatPr defaultColWidth="9.00390625" defaultRowHeight="15"/>
  <cols>
    <col min="1" max="1" width="14.7109375" style="0" customWidth="1"/>
    <col min="2" max="2" width="17.28125" style="0" customWidth="1"/>
    <col min="3" max="3" width="16.00390625" style="0" customWidth="1"/>
    <col min="4" max="11" width="14.7109375" style="0" customWidth="1"/>
    <col min="12" max="12" width="14.140625" style="0" customWidth="1"/>
    <col min="13" max="13" width="19.57421875" style="0" customWidth="1"/>
  </cols>
  <sheetData>
    <row r="1" spans="1:13" ht="30" customHeight="1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4"/>
      <c r="L1" s="37" t="s">
        <v>43</v>
      </c>
      <c r="M1" s="40" t="s">
        <v>47</v>
      </c>
    </row>
    <row r="2" spans="1:13" ht="30" customHeight="1">
      <c r="A2" s="5" t="s">
        <v>1</v>
      </c>
      <c r="B2" s="17" t="s">
        <v>14</v>
      </c>
      <c r="C2" s="24"/>
      <c r="D2" s="24"/>
      <c r="E2" s="24"/>
      <c r="F2" s="24"/>
      <c r="G2" s="32"/>
      <c r="H2" s="32"/>
      <c r="I2" s="32"/>
      <c r="J2" s="32"/>
      <c r="K2" s="35"/>
      <c r="L2" s="38" t="s">
        <v>44</v>
      </c>
      <c r="M2" s="41" t="s">
        <v>48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42"/>
    </row>
    <row r="4" spans="1:13" ht="21.1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49</v>
      </c>
    </row>
    <row r="5" spans="1:14" ht="24" customHeight="1">
      <c r="A5" s="8"/>
      <c r="B5" s="19"/>
      <c r="C5" s="25" t="s">
        <v>31</v>
      </c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38</v>
      </c>
      <c r="I5" s="25" t="s">
        <v>39</v>
      </c>
      <c r="J5" s="25" t="s">
        <v>40</v>
      </c>
      <c r="K5" s="25" t="s">
        <v>42</v>
      </c>
      <c r="L5" s="25" t="s">
        <v>45</v>
      </c>
      <c r="M5" s="44" t="s">
        <v>50</v>
      </c>
      <c r="N5" s="15"/>
    </row>
    <row r="6" spans="1:14" ht="23.25" customHeight="1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5"/>
      <c r="N6" s="15"/>
    </row>
    <row r="7" spans="1:170" ht="18.75" customHeight="1">
      <c r="A7" s="10" t="s">
        <v>4</v>
      </c>
      <c r="B7" s="20" t="s">
        <v>15</v>
      </c>
      <c r="C7" s="26">
        <f>SUM(D7:M7)</f>
        <v>3806</v>
      </c>
      <c r="D7" s="31">
        <f>SUM(D8:D9)</f>
        <v>58</v>
      </c>
      <c r="E7" s="31">
        <f>SUM(E8:E9)</f>
        <v>268</v>
      </c>
      <c r="F7" s="31">
        <f>SUM(F8:F9)</f>
        <v>286</v>
      </c>
      <c r="G7" s="31">
        <f>SUM(G8:G9)</f>
        <v>1004</v>
      </c>
      <c r="H7" s="31">
        <f>SUM(H8:H9)</f>
        <v>310</v>
      </c>
      <c r="I7" s="31">
        <f>SUM(I8:I9)</f>
        <v>1644</v>
      </c>
      <c r="J7" s="31">
        <f>SUM(J8:J9)</f>
        <v>202</v>
      </c>
      <c r="K7" s="31">
        <f>SUM(K8:K9)</f>
        <v>5</v>
      </c>
      <c r="L7" s="31">
        <f>SUM(L8:L9)</f>
        <v>0</v>
      </c>
      <c r="M7" s="31">
        <f>SUM(M8:M9)</f>
        <v>29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7"/>
    </row>
    <row r="8" spans="1:170" ht="18.75" customHeight="1">
      <c r="A8" s="11"/>
      <c r="B8" s="21" t="s">
        <v>16</v>
      </c>
      <c r="C8" s="26">
        <f>SUM(D8:M8)</f>
        <v>1990</v>
      </c>
      <c r="D8" s="31">
        <v>16</v>
      </c>
      <c r="E8" s="31">
        <v>133</v>
      </c>
      <c r="F8" s="31">
        <v>145</v>
      </c>
      <c r="G8" s="31">
        <v>518</v>
      </c>
      <c r="H8" s="31">
        <v>138</v>
      </c>
      <c r="I8" s="31">
        <v>869</v>
      </c>
      <c r="J8" s="31">
        <v>150</v>
      </c>
      <c r="K8" s="31">
        <v>5</v>
      </c>
      <c r="L8" s="31">
        <v>0</v>
      </c>
      <c r="M8" s="31">
        <v>16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7"/>
    </row>
    <row r="9" spans="1:170" ht="18.75" customHeight="1">
      <c r="A9" s="11"/>
      <c r="B9" s="21" t="s">
        <v>17</v>
      </c>
      <c r="C9" s="26">
        <f>SUM(D9:M9)</f>
        <v>1816</v>
      </c>
      <c r="D9" s="31">
        <v>42</v>
      </c>
      <c r="E9" s="31">
        <v>135</v>
      </c>
      <c r="F9" s="31">
        <v>141</v>
      </c>
      <c r="G9" s="31">
        <v>486</v>
      </c>
      <c r="H9" s="31">
        <v>172</v>
      </c>
      <c r="I9" s="31">
        <v>775</v>
      </c>
      <c r="J9" s="31">
        <v>52</v>
      </c>
      <c r="K9" s="31">
        <v>0</v>
      </c>
      <c r="L9" s="31">
        <v>0</v>
      </c>
      <c r="M9" s="31">
        <v>13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7"/>
    </row>
    <row r="10" spans="1:170" ht="18.75" customHeight="1">
      <c r="A10" s="11"/>
      <c r="B10" s="21" t="s">
        <v>18</v>
      </c>
      <c r="C10" s="26">
        <f>SUM(D10:M10)</f>
        <v>11314</v>
      </c>
      <c r="D10" s="31">
        <f>SUM(D11:D12)</f>
        <v>167</v>
      </c>
      <c r="E10" s="31">
        <f>SUM(E11:E12)</f>
        <v>891</v>
      </c>
      <c r="F10" s="31">
        <f>SUM(F11:F12)</f>
        <v>936</v>
      </c>
      <c r="G10" s="31">
        <f>SUM(G11:G12)</f>
        <v>3065</v>
      </c>
      <c r="H10" s="31">
        <f>SUM(H11:H12)</f>
        <v>1074</v>
      </c>
      <c r="I10" s="31">
        <f>SUM(I11:I12)</f>
        <v>4635</v>
      </c>
      <c r="J10" s="31">
        <f>SUM(J11:J12)</f>
        <v>448</v>
      </c>
      <c r="K10" s="31">
        <f>SUM(K11:K12)</f>
        <v>10</v>
      </c>
      <c r="L10" s="31">
        <f>SUM(L11:L12)</f>
        <v>0</v>
      </c>
      <c r="M10" s="31">
        <f>SUM(M11:M12)</f>
        <v>88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7"/>
    </row>
    <row r="11" spans="1:170" ht="18.75" customHeight="1">
      <c r="A11" s="11"/>
      <c r="B11" s="21" t="s">
        <v>16</v>
      </c>
      <c r="C11" s="26">
        <f>SUM(D11:M11)</f>
        <v>5541</v>
      </c>
      <c r="D11" s="31">
        <v>45</v>
      </c>
      <c r="E11" s="31">
        <v>439</v>
      </c>
      <c r="F11" s="31">
        <v>451</v>
      </c>
      <c r="G11" s="31">
        <v>1564</v>
      </c>
      <c r="H11" s="31">
        <v>471</v>
      </c>
      <c r="I11" s="31">
        <v>2217</v>
      </c>
      <c r="J11" s="31">
        <v>303</v>
      </c>
      <c r="K11" s="31">
        <v>8</v>
      </c>
      <c r="L11" s="31">
        <v>0</v>
      </c>
      <c r="M11" s="31">
        <v>43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7"/>
    </row>
    <row r="12" spans="1:170" ht="18.75" customHeight="1">
      <c r="A12" s="11"/>
      <c r="B12" s="21" t="s">
        <v>17</v>
      </c>
      <c r="C12" s="26">
        <f>SUM(D12:M12)</f>
        <v>5773</v>
      </c>
      <c r="D12" s="31">
        <v>122</v>
      </c>
      <c r="E12" s="31">
        <v>452</v>
      </c>
      <c r="F12" s="31">
        <v>485</v>
      </c>
      <c r="G12" s="31">
        <v>1501</v>
      </c>
      <c r="H12" s="31">
        <v>603</v>
      </c>
      <c r="I12" s="31">
        <v>2418</v>
      </c>
      <c r="J12" s="31">
        <v>145</v>
      </c>
      <c r="K12" s="31">
        <v>2</v>
      </c>
      <c r="L12" s="31">
        <v>0</v>
      </c>
      <c r="M12" s="31">
        <v>45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7"/>
    </row>
    <row r="13" spans="1:13" ht="18.75" customHeight="1">
      <c r="A13" s="10" t="s">
        <v>5</v>
      </c>
      <c r="B13" s="20" t="s">
        <v>19</v>
      </c>
      <c r="C13" s="26">
        <f>SUM(D13:M13)</f>
        <v>6948</v>
      </c>
      <c r="D13" s="31">
        <v>2</v>
      </c>
      <c r="E13" s="31">
        <v>591</v>
      </c>
      <c r="F13" s="31">
        <v>1034</v>
      </c>
      <c r="G13" s="31">
        <v>1038</v>
      </c>
      <c r="H13" s="31">
        <v>884</v>
      </c>
      <c r="I13" s="31">
        <v>727</v>
      </c>
      <c r="J13" s="31">
        <v>44</v>
      </c>
      <c r="K13" s="31">
        <v>0</v>
      </c>
      <c r="L13" s="31">
        <v>2628</v>
      </c>
      <c r="M13" s="31">
        <v>0</v>
      </c>
    </row>
    <row r="14" spans="1:13" ht="18.75" customHeight="1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customHeight="1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.75" customHeight="1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8.75" customHeight="1">
      <c r="A17" s="11"/>
      <c r="B17" s="21" t="s">
        <v>20</v>
      </c>
      <c r="C17" s="26">
        <f>SUM(D17:M17)</f>
        <v>10540</v>
      </c>
      <c r="D17" s="31">
        <v>22</v>
      </c>
      <c r="E17" s="31">
        <v>766</v>
      </c>
      <c r="F17" s="31">
        <v>1489</v>
      </c>
      <c r="G17" s="31">
        <v>1684</v>
      </c>
      <c r="H17" s="31">
        <v>1334</v>
      </c>
      <c r="I17" s="31">
        <v>1109</v>
      </c>
      <c r="J17" s="31">
        <v>95</v>
      </c>
      <c r="K17" s="31">
        <v>0</v>
      </c>
      <c r="L17" s="31">
        <v>4041</v>
      </c>
      <c r="M17" s="31">
        <v>0</v>
      </c>
    </row>
    <row r="18" spans="1:13" ht="18.75" customHeight="1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.75" customHeight="1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.75" customHeight="1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65" customHeight="1">
      <c r="A21" s="12" t="s">
        <v>6</v>
      </c>
      <c r="B21" s="20" t="s">
        <v>21</v>
      </c>
      <c r="C21" s="26">
        <f>SUM(D21:M21)</f>
        <v>489</v>
      </c>
      <c r="D21" s="31">
        <f>SUM(D22:D23)</f>
        <v>4</v>
      </c>
      <c r="E21" s="31">
        <f>SUM(E22:E23)</f>
        <v>13</v>
      </c>
      <c r="F21" s="31">
        <f>SUM(F22:F23)</f>
        <v>30</v>
      </c>
      <c r="G21" s="31">
        <f>SUM(G22:G23)</f>
        <v>124</v>
      </c>
      <c r="H21" s="31">
        <f>SUM(H22:H23)</f>
        <v>39</v>
      </c>
      <c r="I21" s="31">
        <f>SUM(I22:I23)</f>
        <v>228</v>
      </c>
      <c r="J21" s="31">
        <f>SUM(J22:J23)</f>
        <v>49</v>
      </c>
      <c r="K21" s="31">
        <f>SUM(K22:K23)</f>
        <v>0</v>
      </c>
      <c r="L21" s="31">
        <f>SUM(L22:L23)</f>
        <v>0</v>
      </c>
      <c r="M21" s="31">
        <f>SUM(M22:M23)</f>
        <v>2</v>
      </c>
    </row>
    <row r="22" spans="1:13" ht="18.75" customHeight="1">
      <c r="A22" s="11"/>
      <c r="B22" s="21" t="s">
        <v>16</v>
      </c>
      <c r="C22" s="26">
        <f>SUM(D22:M22)</f>
        <v>285</v>
      </c>
      <c r="D22" s="31">
        <v>2</v>
      </c>
      <c r="E22" s="31">
        <v>4</v>
      </c>
      <c r="F22" s="31">
        <v>16</v>
      </c>
      <c r="G22" s="31">
        <v>65</v>
      </c>
      <c r="H22" s="31">
        <v>22</v>
      </c>
      <c r="I22" s="31">
        <v>134</v>
      </c>
      <c r="J22" s="31">
        <v>41</v>
      </c>
      <c r="K22" s="31">
        <v>0</v>
      </c>
      <c r="L22" s="31">
        <v>0</v>
      </c>
      <c r="M22" s="31">
        <v>1</v>
      </c>
    </row>
    <row r="23" spans="1:13" ht="18.75" customHeight="1">
      <c r="A23" s="11"/>
      <c r="B23" s="21" t="s">
        <v>17</v>
      </c>
      <c r="C23" s="26">
        <f>SUM(D23:M23)</f>
        <v>204</v>
      </c>
      <c r="D23" s="31">
        <v>2</v>
      </c>
      <c r="E23" s="31">
        <v>9</v>
      </c>
      <c r="F23" s="31">
        <v>14</v>
      </c>
      <c r="G23" s="31">
        <v>59</v>
      </c>
      <c r="H23" s="31">
        <v>17</v>
      </c>
      <c r="I23" s="31">
        <v>94</v>
      </c>
      <c r="J23" s="31">
        <v>8</v>
      </c>
      <c r="K23" s="31">
        <v>0</v>
      </c>
      <c r="L23" s="31">
        <v>0</v>
      </c>
      <c r="M23" s="31">
        <v>1</v>
      </c>
    </row>
    <row r="24" spans="1:13" ht="18.75" customHeight="1">
      <c r="A24" s="11"/>
      <c r="B24" s="21" t="s">
        <v>22</v>
      </c>
      <c r="C24" s="26">
        <f>SUM(D24:M24)</f>
        <v>3088</v>
      </c>
      <c r="D24" s="31">
        <f>SUM(D25:D26)</f>
        <v>42</v>
      </c>
      <c r="E24" s="31">
        <f>SUM(E25:E26)</f>
        <v>203</v>
      </c>
      <c r="F24" s="31">
        <f>SUM(F25:F26)</f>
        <v>259</v>
      </c>
      <c r="G24" s="31">
        <f>SUM(G25:G26)</f>
        <v>821</v>
      </c>
      <c r="H24" s="31">
        <f>SUM(H25:H26)</f>
        <v>229</v>
      </c>
      <c r="I24" s="31">
        <f>SUM(I25:I26)</f>
        <v>1352</v>
      </c>
      <c r="J24" s="31">
        <f>SUM(J25:J26)</f>
        <v>151</v>
      </c>
      <c r="K24" s="31">
        <f>SUM(K25:K26)</f>
        <v>2</v>
      </c>
      <c r="L24" s="31">
        <f>SUM(L25:L26)</f>
        <v>0</v>
      </c>
      <c r="M24" s="31">
        <f>SUM(M25:M26)</f>
        <v>29</v>
      </c>
    </row>
    <row r="25" spans="1:13" ht="18.75" customHeight="1">
      <c r="A25" s="11"/>
      <c r="B25" s="21" t="s">
        <v>16</v>
      </c>
      <c r="C25" s="26">
        <f>SUM(D25:M25)</f>
        <v>1563</v>
      </c>
      <c r="D25" s="31">
        <v>10</v>
      </c>
      <c r="E25" s="31">
        <v>109</v>
      </c>
      <c r="F25" s="31">
        <v>139</v>
      </c>
      <c r="G25" s="31">
        <v>458</v>
      </c>
      <c r="H25" s="31">
        <v>95</v>
      </c>
      <c r="I25" s="31">
        <v>633</v>
      </c>
      <c r="J25" s="31">
        <v>105</v>
      </c>
      <c r="K25" s="31">
        <v>2</v>
      </c>
      <c r="L25" s="31">
        <v>0</v>
      </c>
      <c r="M25" s="31">
        <v>12</v>
      </c>
    </row>
    <row r="26" spans="1:13" ht="18.75" customHeight="1">
      <c r="A26" s="13"/>
      <c r="B26" s="21" t="s">
        <v>17</v>
      </c>
      <c r="C26" s="26">
        <f>SUM(D26:M26)</f>
        <v>1525</v>
      </c>
      <c r="D26" s="31">
        <v>32</v>
      </c>
      <c r="E26" s="31">
        <v>94</v>
      </c>
      <c r="F26" s="31">
        <v>120</v>
      </c>
      <c r="G26" s="31">
        <v>363</v>
      </c>
      <c r="H26" s="31">
        <v>134</v>
      </c>
      <c r="I26" s="31">
        <v>719</v>
      </c>
      <c r="J26" s="31">
        <v>46</v>
      </c>
      <c r="K26" s="31">
        <v>0</v>
      </c>
      <c r="L26" s="31">
        <v>0</v>
      </c>
      <c r="M26" s="31">
        <v>17</v>
      </c>
    </row>
    <row r="27" spans="1:13" ht="18.75" customHeight="1">
      <c r="A27" s="12" t="s">
        <v>7</v>
      </c>
      <c r="B27" s="20" t="s">
        <v>23</v>
      </c>
      <c r="C27" s="26">
        <f>SUM(D27:M27)</f>
        <v>2072</v>
      </c>
      <c r="D27" s="31">
        <v>2</v>
      </c>
      <c r="E27" s="31">
        <v>164</v>
      </c>
      <c r="F27" s="31">
        <v>227</v>
      </c>
      <c r="G27" s="31">
        <v>456</v>
      </c>
      <c r="H27" s="31">
        <v>319</v>
      </c>
      <c r="I27" s="31">
        <v>149</v>
      </c>
      <c r="J27" s="31">
        <v>11</v>
      </c>
      <c r="K27" s="31">
        <v>0</v>
      </c>
      <c r="L27" s="31">
        <v>744</v>
      </c>
      <c r="M27" s="31">
        <v>0</v>
      </c>
    </row>
    <row r="28" spans="1:13" ht="18.75" customHeight="1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.75" customHeight="1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.75" customHeight="1">
      <c r="A30" s="11"/>
      <c r="B30" s="2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.75" customHeight="1">
      <c r="A31" s="11"/>
      <c r="B31" s="21" t="s">
        <v>24</v>
      </c>
      <c r="C31" s="26">
        <f>SUM(D31:M31)</f>
        <v>4781</v>
      </c>
      <c r="D31" s="31">
        <v>4</v>
      </c>
      <c r="E31" s="31">
        <v>312</v>
      </c>
      <c r="F31" s="31">
        <v>542</v>
      </c>
      <c r="G31" s="31">
        <v>993</v>
      </c>
      <c r="H31" s="31">
        <v>635</v>
      </c>
      <c r="I31" s="31">
        <v>412</v>
      </c>
      <c r="J31" s="31">
        <v>67</v>
      </c>
      <c r="K31" s="31">
        <v>1</v>
      </c>
      <c r="L31" s="31">
        <v>1815</v>
      </c>
      <c r="M31" s="31">
        <v>0</v>
      </c>
    </row>
    <row r="32" spans="1:13" ht="18.75" customHeight="1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6"/>
    </row>
    <row r="33" spans="1:13" ht="18.75" customHeight="1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6"/>
    </row>
    <row r="34" spans="1:13" ht="18.75" customHeight="1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6"/>
    </row>
    <row r="35" spans="1:13" ht="22.05" customHeight="1">
      <c r="A35" s="10" t="s">
        <v>8</v>
      </c>
      <c r="B35" s="20" t="s">
        <v>25</v>
      </c>
      <c r="C35" s="28">
        <f>IF(C7&lt;&gt;0,C13/C7,"--")</f>
        <v>1.82553862322648</v>
      </c>
      <c r="D35" s="28">
        <f>IF(D7&lt;&gt;0,D13/D7,"--")</f>
        <v>0.0344827586206897</v>
      </c>
      <c r="E35" s="28">
        <f>IF(E7&lt;&gt;0,E13/E7,"--")</f>
        <v>2.20522388059702</v>
      </c>
      <c r="F35" s="28">
        <f>IF(F7&lt;&gt;0,F13/F7,"--")</f>
        <v>3.61538461538462</v>
      </c>
      <c r="G35" s="28">
        <f>IF(G7&lt;&gt;0,G13/G7,"--")</f>
        <v>1.03386454183267</v>
      </c>
      <c r="H35" s="28">
        <f>IF(H7&lt;&gt;0,H13/H7,"--")</f>
        <v>2.85161290322581</v>
      </c>
      <c r="I35" s="28">
        <f>IF(I7&lt;&gt;0,I13/I7,"--")</f>
        <v>0.442214111922141</v>
      </c>
      <c r="J35" s="28">
        <f>IF(J7&lt;&gt;0,J13/J7,"--")</f>
        <v>0.217821782178218</v>
      </c>
      <c r="K35" s="28">
        <f>IF(K7&lt;&gt;0,K13/K7,"--")</f>
        <v>0</v>
      </c>
      <c r="L35" s="28" t="str">
        <f>IF(L7&lt;&gt;0,L13/L7,"--")</f>
        <v>--</v>
      </c>
      <c r="M35" s="28">
        <f>IF(M7&lt;&gt;0,M13/M7,"--")</f>
        <v>0</v>
      </c>
    </row>
    <row r="36" spans="1:13" ht="22.05" customHeight="1">
      <c r="A36" s="13"/>
      <c r="B36" s="22" t="s">
        <v>26</v>
      </c>
      <c r="C36" s="28">
        <f>IF(C10&lt;&gt;0,C17/C10,"--")</f>
        <v>0.931589181544988</v>
      </c>
      <c r="D36" s="28">
        <f>IF(D10&lt;&gt;0,D17/D10,"--")</f>
        <v>0.131736526946108</v>
      </c>
      <c r="E36" s="28">
        <f>IF(E10&lt;&gt;0,E17/E10,"--")</f>
        <v>0.859708193041526</v>
      </c>
      <c r="F36" s="28">
        <f>IF(F10&lt;&gt;0,F17/F10,"--")</f>
        <v>1.59081196581197</v>
      </c>
      <c r="G36" s="28">
        <f>IF(G10&lt;&gt;0,G17/G10,"--")</f>
        <v>0.549429037520392</v>
      </c>
      <c r="H36" s="28">
        <f>IF(H10&lt;&gt;0,H17/H10,"--")</f>
        <v>1.24208566108007</v>
      </c>
      <c r="I36" s="28">
        <f>IF(I10&lt;&gt;0,I17/I10,"--")</f>
        <v>0.239266450916936</v>
      </c>
      <c r="J36" s="28">
        <f>IF(J10&lt;&gt;0,J17/J10,"--")</f>
        <v>0.212053571428571</v>
      </c>
      <c r="K36" s="28">
        <f>IF(K10&lt;&gt;0,K17/K10,"--")</f>
        <v>0</v>
      </c>
      <c r="L36" s="28" t="str">
        <f>IF(L10&lt;&gt;0,L17/L10,"--")</f>
        <v>--</v>
      </c>
      <c r="M36" s="28">
        <f>IF(M10&lt;&gt;0,M17/M10,"--")</f>
        <v>0</v>
      </c>
    </row>
    <row r="37" spans="1:13" ht="22.05" customHeight="1">
      <c r="A37" s="10" t="s">
        <v>9</v>
      </c>
      <c r="B37" s="20" t="s">
        <v>27</v>
      </c>
      <c r="C37" s="29">
        <f>IF(C7&lt;&gt;0,C21/C7,"--")</f>
        <v>0.128481345244351</v>
      </c>
      <c r="D37" s="29">
        <f>IF(D7&lt;&gt;0,D21/D7,"--")</f>
        <v>0.0689655172413793</v>
      </c>
      <c r="E37" s="29">
        <f>IF(E7&lt;&gt;0,E21/E7,"--")</f>
        <v>0.0485074626865672</v>
      </c>
      <c r="F37" s="29">
        <f>IF(F7&lt;&gt;0,F21/F7,"--")</f>
        <v>0.104895104895105</v>
      </c>
      <c r="G37" s="29">
        <f>IF(G7&lt;&gt;0,G21/G7,"--")</f>
        <v>0.123505976095618</v>
      </c>
      <c r="H37" s="29">
        <f>IF(H7&lt;&gt;0,H21/H7,"--")</f>
        <v>0.125806451612903</v>
      </c>
      <c r="I37" s="29">
        <f>IF(I7&lt;&gt;0,I21/I7,"--")</f>
        <v>0.138686131386861</v>
      </c>
      <c r="J37" s="29">
        <f>IF(J7&lt;&gt;0,J21/J7,"--")</f>
        <v>0.242574257425743</v>
      </c>
      <c r="K37" s="29">
        <f>IF(K7&lt;&gt;0,K21/K7,"--")</f>
        <v>0</v>
      </c>
      <c r="L37" s="29" t="str">
        <f>IF(L7&lt;&gt;0,L21/L7,"--")</f>
        <v>--</v>
      </c>
      <c r="M37" s="29">
        <f>IF(M7&lt;&gt;0,M21/M7,"--")</f>
        <v>0.0689655172413793</v>
      </c>
    </row>
    <row r="38" spans="1:13" ht="22.05" customHeight="1">
      <c r="A38" s="13"/>
      <c r="B38" s="22" t="s">
        <v>28</v>
      </c>
      <c r="C38" s="29">
        <f>IF(C10&lt;&gt;0,C24/C10,"--")</f>
        <v>0.272936185257203</v>
      </c>
      <c r="D38" s="29">
        <f>IF(D10&lt;&gt;0,D24/D10,"--")</f>
        <v>0.251497005988024</v>
      </c>
      <c r="E38" s="29">
        <f>IF(E10&lt;&gt;0,E24/E10,"--")</f>
        <v>0.227833894500561</v>
      </c>
      <c r="F38" s="29">
        <f>IF(F10&lt;&gt;0,F24/F10,"--")</f>
        <v>0.276709401709402</v>
      </c>
      <c r="G38" s="29">
        <f>IF(G10&lt;&gt;0,G24/G10,"--")</f>
        <v>0.267862969004894</v>
      </c>
      <c r="H38" s="29">
        <f>IF(H10&lt;&gt;0,H24/H10,"--")</f>
        <v>0.213221601489758</v>
      </c>
      <c r="I38" s="29">
        <f>IF(I10&lt;&gt;0,I24/I10,"--")</f>
        <v>0.291693635382956</v>
      </c>
      <c r="J38" s="29">
        <f>IF(J10&lt;&gt;0,J24/J10,"--")</f>
        <v>0.337053571428571</v>
      </c>
      <c r="K38" s="29">
        <f>IF(K10&lt;&gt;0,K24/K10,"--")</f>
        <v>0.2</v>
      </c>
      <c r="L38" s="29" t="str">
        <f>IF(L10&lt;&gt;0,L24/L10,"--")</f>
        <v>--</v>
      </c>
      <c r="M38" s="29">
        <f>IF(M10&lt;&gt;0,M24/M10,"--")</f>
        <v>0.329545454545455</v>
      </c>
    </row>
    <row r="39" spans="1:13" ht="22.05" customHeight="1">
      <c r="A39" s="10" t="s">
        <v>10</v>
      </c>
      <c r="B39" s="20" t="s">
        <v>29</v>
      </c>
      <c r="C39" s="29">
        <f>IF(C13&lt;&gt;0,C27/C13,"--")</f>
        <v>0.298215313759355</v>
      </c>
      <c r="D39" s="29">
        <f>IF(D13&lt;&gt;0,D27/D13,"--")</f>
        <v>1</v>
      </c>
      <c r="E39" s="29">
        <f>IF(E13&lt;&gt;0,E27/E13,"--")</f>
        <v>0.277495769881557</v>
      </c>
      <c r="F39" s="29">
        <f>IF(F13&lt;&gt;0,F27/F13,"--")</f>
        <v>0.219535783365571</v>
      </c>
      <c r="G39" s="29">
        <f>IF(G13&lt;&gt;0,G27/G13,"--")</f>
        <v>0.439306358381503</v>
      </c>
      <c r="H39" s="29">
        <f>IF(H13&lt;&gt;0,H27/H13,"--")</f>
        <v>0.360859728506787</v>
      </c>
      <c r="I39" s="29">
        <f>IF(I13&lt;&gt;0,I27/I13,"--")</f>
        <v>0.204951856946355</v>
      </c>
      <c r="J39" s="29">
        <f>IF(J13&lt;&gt;0,J27/J13,"--")</f>
        <v>0.25</v>
      </c>
      <c r="K39" s="29" t="str">
        <f>IF(K13&lt;&gt;0,K27/K13,"--")</f>
        <v>--</v>
      </c>
      <c r="L39" s="29">
        <f>IF(L13&lt;&gt;0,L27/L13,"--")</f>
        <v>0.28310502283105</v>
      </c>
      <c r="M39" s="29" t="str">
        <f>IF(M13&lt;&gt;0,M27/M13,"--")</f>
        <v>--</v>
      </c>
    </row>
    <row r="40" spans="1:13" ht="22.05" customHeight="1">
      <c r="A40" s="13"/>
      <c r="B40" s="22" t="s">
        <v>30</v>
      </c>
      <c r="C40" s="30">
        <f>IF(C17&lt;&gt;0,C31/C17,"--")</f>
        <v>0.453605313092979</v>
      </c>
      <c r="D40" s="30">
        <f>IF(D17&lt;&gt;0,D31/D17,"--")</f>
        <v>0.181818181818182</v>
      </c>
      <c r="E40" s="30">
        <f>IF(E17&lt;&gt;0,E31/E17,"--")</f>
        <v>0.407310704960835</v>
      </c>
      <c r="F40" s="30">
        <f>IF(F17&lt;&gt;0,F31/F17,"--")</f>
        <v>0.364002686366689</v>
      </c>
      <c r="G40" s="30">
        <f>IF(G17&lt;&gt;0,G31/G17,"--")</f>
        <v>0.589667458432304</v>
      </c>
      <c r="H40" s="30">
        <f>IF(H17&lt;&gt;0,H31/H17,"--")</f>
        <v>0.476011994002998</v>
      </c>
      <c r="I40" s="30">
        <f>IF(I17&lt;&gt;0,I31/I17,"--")</f>
        <v>0.371505861136159</v>
      </c>
      <c r="J40" s="30">
        <f>IF(J17&lt;&gt;0,J31/J17,"--")</f>
        <v>0.705263157894737</v>
      </c>
      <c r="K40" s="30" t="str">
        <f>IF(K17&lt;&gt;0,K31/K17,"--")</f>
        <v>--</v>
      </c>
      <c r="L40" s="30">
        <f>IF(L17&lt;&gt;0,L31/L17,"--")</f>
        <v>0.449146250927988</v>
      </c>
      <c r="M40" s="30" t="str">
        <f>IF(M17&lt;&gt;0,M31/M17,"--")</f>
        <v>--</v>
      </c>
    </row>
    <row r="41" spans="1:13" ht="50.25" customHeight="1">
      <c r="A41" s="14" t="s">
        <v>11</v>
      </c>
      <c r="B41" s="14"/>
      <c r="C41" s="14"/>
      <c r="D41" s="14" t="s">
        <v>33</v>
      </c>
      <c r="E41" s="23"/>
      <c r="F41" s="23"/>
      <c r="G41" s="33" t="s">
        <v>37</v>
      </c>
      <c r="H41" s="23"/>
      <c r="I41" s="14"/>
      <c r="J41" s="14" t="s">
        <v>41</v>
      </c>
      <c r="K41" s="14"/>
      <c r="L41" s="39" t="s">
        <v>46</v>
      </c>
      <c r="M41" s="39"/>
    </row>
    <row r="42" ht="15">
      <c r="A42" s="15" t="s">
        <v>12</v>
      </c>
    </row>
    <row r="43" spans="1:13" ht="15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