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<sst xmlns="http://schemas.openxmlformats.org/spreadsheetml/2006/main" count="59" uniqueCount="39">
  <si>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</si>
  <si>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</si>
  <si>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臺中市北區特殊境遇家庭扶助服務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</si>
  <si>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</si>
  <si>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</si>
  <si>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</si>
  <si>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</si>
  <si>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</si>
  <si>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</si>
  <si>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</si>
  <si>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</si>
  <si>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</si>
  <si>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</si>
  <si>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</si>
  <si>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</si>
  <si>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</si>
  <si>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</si>
  <si>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</si>
  <si>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</si>
  <si>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</si>
  <si>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</si>
  <si>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</si>
  <si>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</si>
  <si>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</si>
  <si>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</si>
  <si>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</si>
  <si>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</si>
  <si>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</si>
  <si>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</si>
  <si>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</si>
  <si>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</si>
  <si>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</si>
  <si>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</si>
  <si>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</si>
  <si>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</si>
  <si>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</si>
  <si>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中華民國109年1月6日編製</t>
  </si>
  <si>
    <t>臺中市北區區公所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</si>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</sst>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S21" sqref="S21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85</v>
      </c>
      <c r="D9" s="38">
        <f>SUM(G9,J9,M9,P9,S9)</f>
        <v>257</v>
      </c>
      <c r="E9" s="38">
        <f>SUM(H9,K9,N9,Q9,T9)</f>
        <v>917834</v>
      </c>
      <c r="F9" s="51">
        <f>SUM(F10,F16)</f>
        <v>13</v>
      </c>
      <c r="G9" s="51">
        <f>SUM(G10,G16)</f>
        <v>39</v>
      </c>
      <c r="H9" s="51">
        <f>SUM(H10,H16)</f>
        <v>446714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71</v>
      </c>
      <c r="P9" s="51">
        <f>SUM(P10,P16)</f>
        <v>215</v>
      </c>
      <c r="Q9" s="51">
        <f>SUM(Q10,Q16)</f>
        <v>466620</v>
      </c>
      <c r="R9" s="51">
        <f>SUM(R10,R16)</f>
        <v>1</v>
      </c>
      <c r="S9" s="51">
        <f>SUM(S10,S16)</f>
        <v>3</v>
      </c>
      <c r="T9" s="72">
        <f>SUM(T10,T16)</f>
        <v>4500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12</v>
      </c>
      <c r="D10" s="38">
        <f>SUM(G10,J10,M10,P10,S10)</f>
        <v>36</v>
      </c>
      <c r="E10" s="38">
        <f>SUM(H10,K10,N10,Q10,T10)</f>
        <v>83160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12</v>
      </c>
      <c r="P10" s="52">
        <f>SUM(P11,P14:P15)</f>
        <v>36</v>
      </c>
      <c r="Q10" s="52">
        <f>SUM(Q11,Q14:Q15)</f>
        <v>83160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12</v>
      </c>
      <c r="D11" s="38">
        <f>SUM(G11,J11,M11,P11,S11)</f>
        <v>36</v>
      </c>
      <c r="E11" s="38">
        <f>SUM(H11,K11,N11,Q11,T11)</f>
        <v>83160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12</v>
      </c>
      <c r="P11" s="53">
        <f>SUM(P12:P13)</f>
        <v>36</v>
      </c>
      <c r="Q11" s="53">
        <f>SUM(Q12:Q13)</f>
        <v>83160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12</v>
      </c>
      <c r="D12" s="38">
        <f>SUM(G12,J12,M12,P12,S12)</f>
        <v>36</v>
      </c>
      <c r="E12" s="38">
        <f>SUM(H12,K12,N12,Q12,T12)</f>
        <v>83160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12</v>
      </c>
      <c r="P12" s="63">
        <v>36</v>
      </c>
      <c r="Q12" s="63">
        <v>83160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73</v>
      </c>
      <c r="D16" s="38">
        <f>SUM(G16,J16,M16,P16,S16)</f>
        <v>221</v>
      </c>
      <c r="E16" s="38">
        <f>SUM(H16,K16,N16,Q16,T16)</f>
        <v>834674</v>
      </c>
      <c r="F16" s="52">
        <f>SUM(F17,F20:F21)</f>
        <v>13</v>
      </c>
      <c r="G16" s="52">
        <f>SUM(G17,G20:G21)</f>
        <v>39</v>
      </c>
      <c r="H16" s="52">
        <f>SUM(H17,H20:H21)</f>
        <v>446714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59</v>
      </c>
      <c r="P16" s="52">
        <f>SUM(P17,P20:P21)</f>
        <v>179</v>
      </c>
      <c r="Q16" s="52">
        <f>SUM(Q17,Q20:Q21)</f>
        <v>383460</v>
      </c>
      <c r="R16" s="52">
        <f>SUM(R17,R20:R21)</f>
        <v>1</v>
      </c>
      <c r="S16" s="52">
        <f>SUM(S17,S20:S21)</f>
        <v>3</v>
      </c>
      <c r="T16" s="73">
        <f>SUM(T17,T20:T21)</f>
        <v>4500</v>
      </c>
      <c r="U16" s="79"/>
    </row>
    <row r="17" spans="1:21" ht="35.1" customHeight="1">
      <c r="A17" s="17"/>
      <c r="B17" s="29" t="s">
        <v>13</v>
      </c>
      <c r="C17" s="38">
        <f>SUM(F17,I17,L17,O17,R17)</f>
        <v>70</v>
      </c>
      <c r="D17" s="38">
        <f>SUM(G17,J17,M17,P17,S17)</f>
        <v>212</v>
      </c>
      <c r="E17" s="38">
        <f>SUM(H17,K17,N17,Q17,T17)</f>
        <v>779375</v>
      </c>
      <c r="F17" s="53">
        <f>SUM(F18:F19)</f>
        <v>12</v>
      </c>
      <c r="G17" s="53">
        <f>SUM(G18:G19)</f>
        <v>36</v>
      </c>
      <c r="H17" s="53">
        <f>SUM(H18:H19)</f>
        <v>405275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57</v>
      </c>
      <c r="P17" s="53">
        <f>SUM(P18:P19)</f>
        <v>173</v>
      </c>
      <c r="Q17" s="53">
        <f>SUM(Q18:Q19)</f>
        <v>369600</v>
      </c>
      <c r="R17" s="53">
        <f>SUM(R18:R19)</f>
        <v>1</v>
      </c>
      <c r="S17" s="53">
        <f>SUM(S18:S19)</f>
        <v>3</v>
      </c>
      <c r="T17" s="74">
        <f>SUM(T18:T19)</f>
        <v>4500</v>
      </c>
      <c r="U17" s="79"/>
    </row>
    <row r="18" spans="1:21" ht="35.1" customHeight="1">
      <c r="A18" s="17"/>
      <c r="B18" s="29" t="s">
        <v>14</v>
      </c>
      <c r="C18" s="38">
        <f>SUM(F18,I18,L18,O18,R18)</f>
        <v>67</v>
      </c>
      <c r="D18" s="38">
        <f>SUM(G18,J18,M18,P18,S18)</f>
        <v>204</v>
      </c>
      <c r="E18" s="38">
        <f>SUM(H18,K18,N18,Q18,T18)</f>
        <v>726386</v>
      </c>
      <c r="F18" s="54">
        <v>11</v>
      </c>
      <c r="G18" s="57">
        <v>33</v>
      </c>
      <c r="H18" s="57">
        <v>363836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55</v>
      </c>
      <c r="P18" s="63">
        <v>168</v>
      </c>
      <c r="Q18" s="63">
        <v>358050</v>
      </c>
      <c r="R18" s="63">
        <v>1</v>
      </c>
      <c r="S18" s="63">
        <v>3</v>
      </c>
      <c r="T18" s="75">
        <v>4500</v>
      </c>
      <c r="U18" s="79"/>
    </row>
    <row r="19" spans="1:21" ht="35.1" customHeight="1">
      <c r="A19" s="17"/>
      <c r="B19" s="29" t="s">
        <v>15</v>
      </c>
      <c r="C19" s="38">
        <f>SUM(F19,I19,L19,O19,R19)</f>
        <v>3</v>
      </c>
      <c r="D19" s="38">
        <f>SUM(G19,J19,M19,P19,S19)</f>
        <v>8</v>
      </c>
      <c r="E19" s="38">
        <f>SUM(H19,K19,N19,Q19,T19)</f>
        <v>52989</v>
      </c>
      <c r="F19" s="54">
        <v>1</v>
      </c>
      <c r="G19" s="57">
        <v>3</v>
      </c>
      <c r="H19" s="57">
        <v>41439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5</v>
      </c>
      <c r="Q19" s="63">
        <v>11550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1</v>
      </c>
      <c r="D20" s="38">
        <f>SUM(G20,J20,M20,P20,S20)</f>
        <v>3</v>
      </c>
      <c r="E20" s="38">
        <f>SUM(H20,K20,N20,Q20,T20)</f>
        <v>41439</v>
      </c>
      <c r="F20" s="54">
        <v>1</v>
      </c>
      <c r="G20" s="57">
        <v>3</v>
      </c>
      <c r="H20" s="57">
        <v>41439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2</v>
      </c>
      <c r="D21" s="41">
        <f>SUM(G21,J21,M21,P21,S21)</f>
        <v>6</v>
      </c>
      <c r="E21" s="41">
        <f>SUM(H21,K21,N21,Q21,T21)</f>
        <v>13860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2</v>
      </c>
      <c r="P21" s="55">
        <v>6</v>
      </c>
      <c r="Q21" s="55">
        <v>13860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